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-12\Desktop\企画書関連\"/>
    </mc:Choice>
  </mc:AlternateContent>
  <xr:revisionPtr revIDLastSave="0" documentId="13_ncr:1_{968835F9-A2B2-43BA-81A3-1754D56EE2F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まるごと新発田！受注書20.3～ " sheetId="5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7" i="5" l="1"/>
  <c r="H46" i="5"/>
  <c r="H41" i="5" s="1"/>
  <c r="H39" i="5"/>
  <c r="H38" i="5"/>
  <c r="H33" i="5" s="1"/>
  <c r="H31" i="5"/>
  <c r="H30" i="5"/>
  <c r="H25" i="5" s="1"/>
  <c r="H23" i="5"/>
  <c r="H22" i="5"/>
  <c r="H11" i="5" s="1"/>
  <c r="C59" i="5"/>
  <c r="H69" i="5"/>
  <c r="H85" i="5"/>
  <c r="C58" i="5"/>
  <c r="C80" i="5"/>
  <c r="H68" i="5"/>
  <c r="H86" i="5" l="1"/>
  <c r="H72" i="5"/>
  <c r="C81" i="5"/>
  <c r="C61" i="5"/>
  <c r="H53" i="5"/>
  <c r="C53" i="5"/>
  <c r="C50" i="5"/>
  <c r="C49" i="5"/>
  <c r="C11" i="5" s="1"/>
  <c r="H50" i="5" l="1"/>
  <c r="C85" i="5" s="1"/>
  <c r="H49" i="5"/>
  <c r="C83" i="5" s="1"/>
  <c r="D8" i="5" l="1"/>
  <c r="B52" i="5" l="1"/>
</calcChain>
</file>

<file path=xl/sharedStrings.xml><?xml version="1.0" encoding="utf-8"?>
<sst xmlns="http://schemas.openxmlformats.org/spreadsheetml/2006/main" count="250" uniqueCount="210">
  <si>
    <t>　■貴社名、住所、連絡先、チラシ名をご記入ください。</t>
    <rPh sb="2" eb="4">
      <t>キシャ</t>
    </rPh>
    <rPh sb="4" eb="5">
      <t>メイ</t>
    </rPh>
    <rPh sb="6" eb="8">
      <t>ジュウショ</t>
    </rPh>
    <rPh sb="9" eb="12">
      <t>レンラクサキ</t>
    </rPh>
    <rPh sb="16" eb="17">
      <t>メイ</t>
    </rPh>
    <rPh sb="19" eb="21">
      <t>キニュウ</t>
    </rPh>
    <phoneticPr fontId="9"/>
  </si>
  <si>
    <t>チラシ名：</t>
    <rPh sb="3" eb="4">
      <t>メイ</t>
    </rPh>
    <phoneticPr fontId="2"/>
  </si>
  <si>
    <t>住　所：</t>
    <rPh sb="0" eb="1">
      <t>ジュウ</t>
    </rPh>
    <rPh sb="2" eb="3">
      <t>ショ</t>
    </rPh>
    <phoneticPr fontId="2"/>
  </si>
  <si>
    <t>電　話：</t>
    <rPh sb="0" eb="1">
      <t>デン</t>
    </rPh>
    <rPh sb="2" eb="3">
      <t>ハナシ</t>
    </rPh>
    <phoneticPr fontId="2"/>
  </si>
  <si>
    <t>　◎希望する「配布枚数」に○印又は枚数を書いて、ＦＡＸにてお申込みください。</t>
    <rPh sb="7" eb="9">
      <t>ハイフ</t>
    </rPh>
    <rPh sb="9" eb="11">
      <t>マイスウ</t>
    </rPh>
    <rPh sb="15" eb="16">
      <t>マタ</t>
    </rPh>
    <rPh sb="17" eb="19">
      <t>マイスウ</t>
    </rPh>
    <rPh sb="20" eb="21">
      <t>カ</t>
    </rPh>
    <rPh sb="30" eb="32">
      <t>モウシコ</t>
    </rPh>
    <phoneticPr fontId="9"/>
  </si>
  <si>
    <t>）</t>
    <phoneticPr fontId="2"/>
  </si>
  <si>
    <t>NO</t>
    <phoneticPr fontId="2"/>
  </si>
  <si>
    <t>町名</t>
    <rPh sb="0" eb="2">
      <t>チョウメイ</t>
    </rPh>
    <phoneticPr fontId="2"/>
  </si>
  <si>
    <t>まるごと</t>
    <phoneticPr fontId="2"/>
  </si>
  <si>
    <t>配布枚数</t>
    <rPh sb="0" eb="2">
      <t>ハイフ</t>
    </rPh>
    <rPh sb="2" eb="4">
      <t>マイスウ</t>
    </rPh>
    <phoneticPr fontId="2"/>
  </si>
  <si>
    <t>住吉町</t>
    <rPh sb="0" eb="3">
      <t>スミヨシチョウ</t>
    </rPh>
    <phoneticPr fontId="9"/>
  </si>
  <si>
    <t>大手町</t>
    <rPh sb="0" eb="3">
      <t>オオテマチ</t>
    </rPh>
    <phoneticPr fontId="9"/>
  </si>
  <si>
    <t>朝日町</t>
    <rPh sb="0" eb="3">
      <t>アサヒチョウ</t>
    </rPh>
    <phoneticPr fontId="9"/>
  </si>
  <si>
    <t>●変形のもの、変形の折り方をしたもの、厚紙を使用したもの（B版２２０kg以上）、極端に大きいもの（B2以上）、</t>
    <rPh sb="1" eb="3">
      <t>ヘンケイ</t>
    </rPh>
    <rPh sb="7" eb="9">
      <t>ヘンケイ</t>
    </rPh>
    <rPh sb="10" eb="11">
      <t>オ</t>
    </rPh>
    <rPh sb="12" eb="13">
      <t>カタ</t>
    </rPh>
    <rPh sb="19" eb="21">
      <t>アツガミ</t>
    </rPh>
    <rPh sb="22" eb="24">
      <t>シヨウ</t>
    </rPh>
    <rPh sb="30" eb="31">
      <t>バン</t>
    </rPh>
    <rPh sb="36" eb="38">
      <t>イジョウ</t>
    </rPh>
    <rPh sb="40" eb="42">
      <t>キョクタン</t>
    </rPh>
    <rPh sb="43" eb="44">
      <t>オオ</t>
    </rPh>
    <rPh sb="51" eb="53">
      <t>イジョウ</t>
    </rPh>
    <phoneticPr fontId="9"/>
  </si>
  <si>
    <t>●キャンセル・エリア変更はお受けできませんが、特別な事情の場合は事務手数料をいただきます。</t>
    <rPh sb="10" eb="12">
      <t>ヘンコウ</t>
    </rPh>
    <rPh sb="14" eb="15">
      <t>ウ</t>
    </rPh>
    <rPh sb="23" eb="25">
      <t>トクベツ</t>
    </rPh>
    <rPh sb="26" eb="28">
      <t>ジジョウ</t>
    </rPh>
    <rPh sb="29" eb="31">
      <t>バアイ</t>
    </rPh>
    <rPh sb="32" eb="34">
      <t>ジム</t>
    </rPh>
    <rPh sb="34" eb="37">
      <t>テスウリョウ</t>
    </rPh>
    <phoneticPr fontId="9"/>
  </si>
  <si>
    <t>●チラシの内容や業種によってはお受けできない場合がございます。あらかじめ当社にご確認ください。</t>
    <rPh sb="5" eb="7">
      <t>ナイヨウ</t>
    </rPh>
    <rPh sb="8" eb="10">
      <t>ギョウシュ</t>
    </rPh>
    <rPh sb="16" eb="17">
      <t>ウ</t>
    </rPh>
    <rPh sb="22" eb="24">
      <t>バアイ</t>
    </rPh>
    <rPh sb="36" eb="38">
      <t>トウシャ</t>
    </rPh>
    <rPh sb="40" eb="42">
      <t>カクニン</t>
    </rPh>
    <phoneticPr fontId="9"/>
  </si>
  <si>
    <t>●連合広告は通常料金の2倍いただきます。連合広告の規定についてはお問い合わせください。</t>
    <rPh sb="1" eb="3">
      <t>レンゴウ</t>
    </rPh>
    <rPh sb="3" eb="5">
      <t>コウコク</t>
    </rPh>
    <rPh sb="6" eb="8">
      <t>ツウジョウ</t>
    </rPh>
    <rPh sb="8" eb="10">
      <t>リョウキン</t>
    </rPh>
    <rPh sb="12" eb="13">
      <t>バイ</t>
    </rPh>
    <rPh sb="20" eb="22">
      <t>レンゴウ</t>
    </rPh>
    <rPh sb="22" eb="24">
      <t>コウコク</t>
    </rPh>
    <rPh sb="25" eb="27">
      <t>キテイ</t>
    </rPh>
    <rPh sb="33" eb="34">
      <t>ト</t>
    </rPh>
    <rPh sb="35" eb="36">
      <t>ア</t>
    </rPh>
    <phoneticPr fontId="9"/>
  </si>
  <si>
    <t>配布　総枚数</t>
    <rPh sb="0" eb="2">
      <t>ハイフ</t>
    </rPh>
    <rPh sb="3" eb="4">
      <t>ソウ</t>
    </rPh>
    <rPh sb="4" eb="6">
      <t>マイスウ</t>
    </rPh>
    <phoneticPr fontId="2"/>
  </si>
  <si>
    <t>中曽根町</t>
    <rPh sb="0" eb="3">
      <t>ナカソネ</t>
    </rPh>
    <rPh sb="3" eb="4">
      <t>チョウ</t>
    </rPh>
    <phoneticPr fontId="9"/>
  </si>
  <si>
    <t>舟入町</t>
    <rPh sb="0" eb="2">
      <t>フナイリ</t>
    </rPh>
    <rPh sb="2" eb="3">
      <t>チョウ</t>
    </rPh>
    <phoneticPr fontId="9"/>
  </si>
  <si>
    <t>新栄町</t>
    <rPh sb="0" eb="3">
      <t>シンエイチョウ</t>
    </rPh>
    <phoneticPr fontId="9"/>
  </si>
  <si>
    <t>富塚町</t>
    <rPh sb="0" eb="3">
      <t>トミヅカチョウ</t>
    </rPh>
    <phoneticPr fontId="9"/>
  </si>
  <si>
    <t>西園町</t>
    <rPh sb="0" eb="3">
      <t>ニシゾノチョウ</t>
    </rPh>
    <phoneticPr fontId="9"/>
  </si>
  <si>
    <t>御幸町</t>
    <rPh sb="0" eb="3">
      <t>ミユキチョウ</t>
    </rPh>
    <phoneticPr fontId="9"/>
  </si>
  <si>
    <t>大栄町</t>
    <rPh sb="0" eb="2">
      <t>ダイエイ</t>
    </rPh>
    <rPh sb="2" eb="3">
      <t>チョウ</t>
    </rPh>
    <phoneticPr fontId="9"/>
  </si>
  <si>
    <t>諏訪町</t>
    <rPh sb="0" eb="3">
      <t>スワチョウ</t>
    </rPh>
    <phoneticPr fontId="9"/>
  </si>
  <si>
    <t>豊町</t>
    <rPh sb="0" eb="1">
      <t>ユタカ</t>
    </rPh>
    <rPh sb="1" eb="2">
      <t>チョウ</t>
    </rPh>
    <phoneticPr fontId="2"/>
  </si>
  <si>
    <t>本町</t>
    <rPh sb="0" eb="2">
      <t>ホンチョウ</t>
    </rPh>
    <phoneticPr fontId="9"/>
  </si>
  <si>
    <t>東新町</t>
    <rPh sb="0" eb="3">
      <t>ヒガシシンマチ</t>
    </rPh>
    <phoneticPr fontId="9"/>
  </si>
  <si>
    <t>新富町</t>
    <rPh sb="0" eb="3">
      <t>シントミチョウ</t>
    </rPh>
    <phoneticPr fontId="9"/>
  </si>
  <si>
    <t>緑町</t>
    <rPh sb="0" eb="2">
      <t>ミドリチョウ</t>
    </rPh>
    <phoneticPr fontId="9"/>
  </si>
  <si>
    <t>中央町</t>
    <rPh sb="0" eb="2">
      <t>チュウオウ</t>
    </rPh>
    <rPh sb="2" eb="3">
      <t>チョウ</t>
    </rPh>
    <phoneticPr fontId="9"/>
  </si>
  <si>
    <t>城北町</t>
    <rPh sb="0" eb="3">
      <t>ジョウホクマチ</t>
    </rPh>
    <phoneticPr fontId="9"/>
  </si>
  <si>
    <t>本庁地区</t>
    <rPh sb="0" eb="2">
      <t>ホンチョウ</t>
    </rPh>
    <rPh sb="2" eb="4">
      <t>チク</t>
    </rPh>
    <phoneticPr fontId="2"/>
  </si>
  <si>
    <t>五十公野</t>
    <rPh sb="0" eb="4">
      <t>イソキミノ</t>
    </rPh>
    <phoneticPr fontId="9"/>
  </si>
  <si>
    <t>五十公野地区</t>
    <rPh sb="0" eb="4">
      <t>イソキミノ</t>
    </rPh>
    <rPh sb="4" eb="6">
      <t>チク</t>
    </rPh>
    <phoneticPr fontId="2"/>
  </si>
  <si>
    <t>加治地区</t>
    <rPh sb="0" eb="2">
      <t>カジ</t>
    </rPh>
    <rPh sb="2" eb="4">
      <t>チク</t>
    </rPh>
    <phoneticPr fontId="2"/>
  </si>
  <si>
    <t>加治川地区</t>
    <rPh sb="0" eb="2">
      <t>カジ</t>
    </rPh>
    <rPh sb="2" eb="3">
      <t>カワ</t>
    </rPh>
    <rPh sb="3" eb="5">
      <t>チク</t>
    </rPh>
    <phoneticPr fontId="2"/>
  </si>
  <si>
    <t>紫雲寺地区</t>
    <rPh sb="0" eb="3">
      <t>シウンジ</t>
    </rPh>
    <rPh sb="3" eb="5">
      <t>チク</t>
    </rPh>
    <phoneticPr fontId="2"/>
  </si>
  <si>
    <t>◆聖籠町（合計</t>
    <rPh sb="1" eb="4">
      <t>セイロウマチ</t>
    </rPh>
    <rPh sb="5" eb="7">
      <t>ゴウケイ</t>
    </rPh>
    <phoneticPr fontId="2"/>
  </si>
  <si>
    <t>聖籠町</t>
    <rPh sb="0" eb="3">
      <t>セイロウマチ</t>
    </rPh>
    <phoneticPr fontId="2"/>
  </si>
  <si>
    <t>聖籠町　配布合計</t>
    <rPh sb="0" eb="3">
      <t>セイロウマチ</t>
    </rPh>
    <rPh sb="4" eb="6">
      <t>ハイフ</t>
    </rPh>
    <rPh sb="6" eb="8">
      <t>ゴウケイ</t>
    </rPh>
    <phoneticPr fontId="2"/>
  </si>
  <si>
    <t>◆胎内市（合計</t>
    <rPh sb="1" eb="4">
      <t>タイナイシ</t>
    </rPh>
    <rPh sb="5" eb="7">
      <t>ゴウケイ</t>
    </rPh>
    <phoneticPr fontId="2"/>
  </si>
  <si>
    <t>胎内市</t>
    <rPh sb="0" eb="3">
      <t>タイナイシ</t>
    </rPh>
    <phoneticPr fontId="2"/>
  </si>
  <si>
    <t>胎内市　配布合計</t>
    <rPh sb="0" eb="3">
      <t>タイナイシ</t>
    </rPh>
    <rPh sb="4" eb="6">
      <t>ハイフ</t>
    </rPh>
    <rPh sb="6" eb="8">
      <t>ゴウケイ</t>
    </rPh>
    <phoneticPr fontId="2"/>
  </si>
  <si>
    <t>若松、二葉、並槻（一部）</t>
    <rPh sb="0" eb="2">
      <t>ワカマツ</t>
    </rPh>
    <rPh sb="3" eb="5">
      <t>フタバ</t>
    </rPh>
    <rPh sb="6" eb="8">
      <t>ナミツキ</t>
    </rPh>
    <rPh sb="9" eb="11">
      <t>イチブ</t>
    </rPh>
    <phoneticPr fontId="9"/>
  </si>
  <si>
    <t>東本町</t>
    <rPh sb="0" eb="1">
      <t>ヒガシ</t>
    </rPh>
    <rPh sb="1" eb="3">
      <t>ホンチョウ</t>
    </rPh>
    <phoneticPr fontId="9"/>
  </si>
  <si>
    <t>北本町、西栄町</t>
    <rPh sb="0" eb="3">
      <t>キタホンチョウ</t>
    </rPh>
    <rPh sb="4" eb="5">
      <t>ニシ</t>
    </rPh>
    <rPh sb="5" eb="7">
      <t>サカエチョウ</t>
    </rPh>
    <phoneticPr fontId="9"/>
  </si>
  <si>
    <t>表町、新栄町、水沢町</t>
    <rPh sb="0" eb="1">
      <t>オモテ</t>
    </rPh>
    <rPh sb="1" eb="2">
      <t>マチ</t>
    </rPh>
    <rPh sb="3" eb="6">
      <t>シンエイチョウ</t>
    </rPh>
    <rPh sb="7" eb="9">
      <t>ミズサワ</t>
    </rPh>
    <rPh sb="9" eb="10">
      <t>マチ</t>
    </rPh>
    <phoneticPr fontId="9"/>
  </si>
  <si>
    <t>大川町、本町</t>
    <rPh sb="0" eb="2">
      <t>オオカワ</t>
    </rPh>
    <rPh sb="2" eb="3">
      <t>チョウ</t>
    </rPh>
    <rPh sb="4" eb="6">
      <t>ホンチョウ</t>
    </rPh>
    <phoneticPr fontId="9"/>
  </si>
  <si>
    <t>中条、飯角、半山</t>
    <rPh sb="0" eb="2">
      <t>ナカジョウ</t>
    </rPh>
    <rPh sb="3" eb="4">
      <t>イイ</t>
    </rPh>
    <rPh sb="4" eb="5">
      <t>ツノ</t>
    </rPh>
    <rPh sb="6" eb="7">
      <t>ハン</t>
    </rPh>
    <rPh sb="7" eb="8">
      <t>ヤマ</t>
    </rPh>
    <phoneticPr fontId="9"/>
  </si>
  <si>
    <t>星の宮町、関沢（一部）</t>
    <rPh sb="0" eb="1">
      <t>ホシ</t>
    </rPh>
    <rPh sb="2" eb="4">
      <t>ミヤマチ</t>
    </rPh>
    <rPh sb="5" eb="7">
      <t>セキザワ</t>
    </rPh>
    <rPh sb="8" eb="10">
      <t>イチブ</t>
    </rPh>
    <phoneticPr fontId="9"/>
  </si>
  <si>
    <t>西本町</t>
    <rPh sb="0" eb="1">
      <t>ニシ</t>
    </rPh>
    <rPh sb="1" eb="3">
      <t>ホンチョウ</t>
    </rPh>
    <phoneticPr fontId="9"/>
  </si>
  <si>
    <t>柴橋、草野</t>
    <rPh sb="0" eb="2">
      <t>シバハシ</t>
    </rPh>
    <rPh sb="3" eb="5">
      <t>クサノ</t>
    </rPh>
    <phoneticPr fontId="9"/>
  </si>
  <si>
    <t>本郷町、あかね町</t>
    <rPh sb="0" eb="3">
      <t>ホンゴウチョウ</t>
    </rPh>
    <rPh sb="7" eb="8">
      <t>マチ</t>
    </rPh>
    <phoneticPr fontId="9"/>
  </si>
  <si>
    <t>西条町、赤川、協和町</t>
    <rPh sb="0" eb="3">
      <t>ニシジョウチョウ</t>
    </rPh>
    <rPh sb="4" eb="6">
      <t>アカガワ</t>
    </rPh>
    <rPh sb="7" eb="9">
      <t>キョウワ</t>
    </rPh>
    <rPh sb="9" eb="10">
      <t>マチ</t>
    </rPh>
    <phoneticPr fontId="9"/>
  </si>
  <si>
    <t>東栄町</t>
    <rPh sb="0" eb="1">
      <t>ヒガシ</t>
    </rPh>
    <rPh sb="1" eb="3">
      <t>サカエマチ</t>
    </rPh>
    <phoneticPr fontId="9"/>
  </si>
  <si>
    <t>嘉山</t>
    <rPh sb="0" eb="2">
      <t>カヤマ</t>
    </rPh>
    <phoneticPr fontId="9"/>
  </si>
  <si>
    <t>美里</t>
    <rPh sb="0" eb="2">
      <t>ミサト</t>
    </rPh>
    <phoneticPr fontId="9"/>
  </si>
  <si>
    <t>川西</t>
    <rPh sb="0" eb="2">
      <t>カワニシ</t>
    </rPh>
    <phoneticPr fontId="9"/>
  </si>
  <si>
    <t>葛塚</t>
    <rPh sb="0" eb="1">
      <t>クズ</t>
    </rPh>
    <rPh sb="1" eb="2">
      <t>ツカ</t>
    </rPh>
    <phoneticPr fontId="9"/>
  </si>
  <si>
    <t>白新町</t>
    <rPh sb="0" eb="3">
      <t>ハクシンチョウ</t>
    </rPh>
    <phoneticPr fontId="9"/>
  </si>
  <si>
    <t>石動、柳原</t>
    <rPh sb="0" eb="2">
      <t>イスルギ</t>
    </rPh>
    <rPh sb="3" eb="5">
      <t>ヤナギハラ</t>
    </rPh>
    <phoneticPr fontId="9"/>
  </si>
  <si>
    <t>下町、いわい団地</t>
    <rPh sb="0" eb="2">
      <t>シタマチ</t>
    </rPh>
    <rPh sb="6" eb="8">
      <t>ダンチ</t>
    </rPh>
    <phoneticPr fontId="9"/>
  </si>
  <si>
    <t>五十公野団地</t>
    <rPh sb="0" eb="4">
      <t>イソキミノ</t>
    </rPh>
    <rPh sb="4" eb="6">
      <t>ダンチ</t>
    </rPh>
    <phoneticPr fontId="9"/>
  </si>
  <si>
    <t>山崎、小寺（一部）</t>
    <rPh sb="0" eb="2">
      <t>ヤマザキ</t>
    </rPh>
    <rPh sb="3" eb="5">
      <t>コテラ</t>
    </rPh>
    <rPh sb="6" eb="8">
      <t>イチブ</t>
    </rPh>
    <phoneticPr fontId="2"/>
  </si>
  <si>
    <t>上内竹、下内竹、小見（一部）</t>
    <rPh sb="0" eb="1">
      <t>ウエ</t>
    </rPh>
    <rPh sb="1" eb="3">
      <t>ウチタケ</t>
    </rPh>
    <rPh sb="4" eb="5">
      <t>シタ</t>
    </rPh>
    <rPh sb="5" eb="7">
      <t>ウチタケ</t>
    </rPh>
    <rPh sb="8" eb="10">
      <t>オミ</t>
    </rPh>
    <rPh sb="11" eb="13">
      <t>イチブ</t>
    </rPh>
    <phoneticPr fontId="9"/>
  </si>
  <si>
    <t>本庁地区（小計</t>
    <rPh sb="0" eb="2">
      <t>ホンチョウ</t>
    </rPh>
    <rPh sb="2" eb="4">
      <t>チク</t>
    </rPh>
    <rPh sb="5" eb="7">
      <t>ショウケイ</t>
    </rPh>
    <phoneticPr fontId="9"/>
  </si>
  <si>
    <t>本庁地区　配布小計</t>
    <rPh sb="0" eb="2">
      <t>ホンチョウ</t>
    </rPh>
    <rPh sb="2" eb="4">
      <t>チク</t>
    </rPh>
    <rPh sb="5" eb="7">
      <t>ハイフ</t>
    </rPh>
    <rPh sb="7" eb="9">
      <t>ショウケイ</t>
    </rPh>
    <phoneticPr fontId="2"/>
  </si>
  <si>
    <t>五十公野地区（小計</t>
    <rPh sb="0" eb="4">
      <t>イソキミノ</t>
    </rPh>
    <rPh sb="4" eb="6">
      <t>チク</t>
    </rPh>
    <rPh sb="7" eb="9">
      <t>ショウケイ</t>
    </rPh>
    <phoneticPr fontId="2"/>
  </si>
  <si>
    <t>五十公野地区　配布小計</t>
    <rPh sb="0" eb="4">
      <t>イソキミノ</t>
    </rPh>
    <rPh sb="4" eb="6">
      <t>チク</t>
    </rPh>
    <rPh sb="7" eb="9">
      <t>ハイフ</t>
    </rPh>
    <rPh sb="9" eb="11">
      <t>ショウケイ</t>
    </rPh>
    <phoneticPr fontId="2"/>
  </si>
  <si>
    <t>加治地区（小計</t>
    <rPh sb="0" eb="2">
      <t>カジ</t>
    </rPh>
    <rPh sb="2" eb="4">
      <t>チク</t>
    </rPh>
    <rPh sb="5" eb="7">
      <t>ショウケイ</t>
    </rPh>
    <phoneticPr fontId="2"/>
  </si>
  <si>
    <t>加治地区　配布小計</t>
    <rPh sb="0" eb="2">
      <t>カジ</t>
    </rPh>
    <rPh sb="2" eb="4">
      <t>チク</t>
    </rPh>
    <rPh sb="5" eb="7">
      <t>ハイフ</t>
    </rPh>
    <rPh sb="7" eb="9">
      <t>ショウケイ</t>
    </rPh>
    <phoneticPr fontId="2"/>
  </si>
  <si>
    <t>加治川地区（小計</t>
    <rPh sb="0" eb="2">
      <t>カジ</t>
    </rPh>
    <rPh sb="2" eb="3">
      <t>カワ</t>
    </rPh>
    <rPh sb="3" eb="5">
      <t>チク</t>
    </rPh>
    <rPh sb="6" eb="8">
      <t>ショウケイ</t>
    </rPh>
    <phoneticPr fontId="2"/>
  </si>
  <si>
    <t>加治川地区　配布小計</t>
    <rPh sb="0" eb="2">
      <t>カジ</t>
    </rPh>
    <rPh sb="2" eb="3">
      <t>カワ</t>
    </rPh>
    <rPh sb="3" eb="5">
      <t>チク</t>
    </rPh>
    <rPh sb="6" eb="8">
      <t>ハイフ</t>
    </rPh>
    <rPh sb="8" eb="10">
      <t>ショウケイ</t>
    </rPh>
    <phoneticPr fontId="2"/>
  </si>
  <si>
    <t>◆　新　発　田　市</t>
    <rPh sb="2" eb="3">
      <t>シン</t>
    </rPh>
    <rPh sb="4" eb="5">
      <t>ハツ</t>
    </rPh>
    <rPh sb="6" eb="7">
      <t>タ</t>
    </rPh>
    <rPh sb="8" eb="9">
      <t>シ</t>
    </rPh>
    <phoneticPr fontId="9"/>
  </si>
  <si>
    <t>紫雲寺地区（小計</t>
    <rPh sb="0" eb="3">
      <t>シウンジ</t>
    </rPh>
    <rPh sb="3" eb="5">
      <t>チク</t>
    </rPh>
    <rPh sb="6" eb="8">
      <t>ショウケイ</t>
    </rPh>
    <phoneticPr fontId="2"/>
  </si>
  <si>
    <t>紫雲寺地区　配布小計</t>
    <rPh sb="0" eb="3">
      <t>シウンジ</t>
    </rPh>
    <rPh sb="3" eb="5">
      <t>チク</t>
    </rPh>
    <rPh sb="4" eb="5">
      <t>カジ</t>
    </rPh>
    <rPh sb="6" eb="8">
      <t>ハイフ</t>
    </rPh>
    <rPh sb="8" eb="10">
      <t>ショウケイ</t>
    </rPh>
    <phoneticPr fontId="2"/>
  </si>
  <si>
    <t>新発田市</t>
    <rPh sb="0" eb="4">
      <t>シバタシ</t>
    </rPh>
    <phoneticPr fontId="2"/>
  </si>
  <si>
    <t>新発田市　配布合計</t>
    <rPh sb="0" eb="4">
      <t>シバタシ</t>
    </rPh>
    <rPh sb="5" eb="7">
      <t>ハイフ</t>
    </rPh>
    <rPh sb="7" eb="9">
      <t>ゴウケイ</t>
    </rPh>
    <phoneticPr fontId="2"/>
  </si>
  <si>
    <t>折込費</t>
    <rPh sb="0" eb="2">
      <t>オリコミ</t>
    </rPh>
    <rPh sb="2" eb="3">
      <t>ヒ</t>
    </rPh>
    <phoneticPr fontId="2"/>
  </si>
  <si>
    <t>し1</t>
    <phoneticPr fontId="9"/>
  </si>
  <si>
    <t>し2</t>
    <phoneticPr fontId="9"/>
  </si>
  <si>
    <t>し3</t>
    <phoneticPr fontId="9"/>
  </si>
  <si>
    <t>し4</t>
    <phoneticPr fontId="9"/>
  </si>
  <si>
    <t>し5</t>
    <phoneticPr fontId="9"/>
  </si>
  <si>
    <t>し6</t>
    <phoneticPr fontId="9"/>
  </si>
  <si>
    <t>し7</t>
    <phoneticPr fontId="9"/>
  </si>
  <si>
    <t>し8</t>
    <phoneticPr fontId="9"/>
  </si>
  <si>
    <t>し9</t>
    <phoneticPr fontId="9"/>
  </si>
  <si>
    <t>し10</t>
    <phoneticPr fontId="9"/>
  </si>
  <si>
    <t>し11</t>
    <phoneticPr fontId="9"/>
  </si>
  <si>
    <t>し12</t>
    <phoneticPr fontId="9"/>
  </si>
  <si>
    <t>し13</t>
    <phoneticPr fontId="9"/>
  </si>
  <si>
    <t>し14</t>
    <phoneticPr fontId="9"/>
  </si>
  <si>
    <t>し15</t>
    <phoneticPr fontId="9"/>
  </si>
  <si>
    <t>し16</t>
    <phoneticPr fontId="9"/>
  </si>
  <si>
    <t>し17</t>
    <phoneticPr fontId="9"/>
  </si>
  <si>
    <t>し19</t>
    <phoneticPr fontId="9"/>
  </si>
  <si>
    <t>し20</t>
    <phoneticPr fontId="9"/>
  </si>
  <si>
    <t>し21</t>
    <phoneticPr fontId="9"/>
  </si>
  <si>
    <t>せ1</t>
    <phoneticPr fontId="9"/>
  </si>
  <si>
    <t>せ2</t>
    <phoneticPr fontId="9"/>
  </si>
  <si>
    <t>た1</t>
    <phoneticPr fontId="9"/>
  </si>
  <si>
    <t>た2</t>
    <phoneticPr fontId="9"/>
  </si>
  <si>
    <t>た3</t>
    <phoneticPr fontId="9"/>
  </si>
  <si>
    <t>た4</t>
    <phoneticPr fontId="9"/>
  </si>
  <si>
    <t>た5</t>
    <phoneticPr fontId="9"/>
  </si>
  <si>
    <t>た6</t>
    <phoneticPr fontId="9"/>
  </si>
  <si>
    <t>た7</t>
    <phoneticPr fontId="9"/>
  </si>
  <si>
    <t>た8</t>
    <phoneticPr fontId="9"/>
  </si>
  <si>
    <t>た9</t>
    <phoneticPr fontId="9"/>
  </si>
  <si>
    <t>た10</t>
    <phoneticPr fontId="9"/>
  </si>
  <si>
    <t>た11</t>
    <phoneticPr fontId="9"/>
  </si>
  <si>
    <t>た12</t>
    <phoneticPr fontId="9"/>
  </si>
  <si>
    <t>た13</t>
    <phoneticPr fontId="9"/>
  </si>
  <si>
    <t>と1</t>
    <phoneticPr fontId="9"/>
  </si>
  <si>
    <t>と2</t>
    <phoneticPr fontId="9"/>
  </si>
  <si>
    <t>と3</t>
    <phoneticPr fontId="9"/>
  </si>
  <si>
    <t>と4</t>
    <phoneticPr fontId="9"/>
  </si>
  <si>
    <t>と5</t>
    <phoneticPr fontId="9"/>
  </si>
  <si>
    <t>と6</t>
    <phoneticPr fontId="9"/>
  </si>
  <si>
    <t>と7</t>
    <phoneticPr fontId="9"/>
  </si>
  <si>
    <t>と8</t>
    <phoneticPr fontId="9"/>
  </si>
  <si>
    <t>と9</t>
    <phoneticPr fontId="9"/>
  </si>
  <si>
    <t>と10</t>
    <phoneticPr fontId="9"/>
  </si>
  <si>
    <t>し22</t>
    <phoneticPr fontId="9"/>
  </si>
  <si>
    <t>し23</t>
    <phoneticPr fontId="9"/>
  </si>
  <si>
    <t>し24</t>
    <phoneticPr fontId="9"/>
  </si>
  <si>
    <t>む1</t>
    <phoneticPr fontId="9"/>
  </si>
  <si>
    <t>む2</t>
    <phoneticPr fontId="9"/>
  </si>
  <si>
    <t>む3</t>
  </si>
  <si>
    <t>む4</t>
  </si>
  <si>
    <t>む5</t>
  </si>
  <si>
    <t>む6</t>
  </si>
  <si>
    <t>む7</t>
  </si>
  <si>
    <t>む8</t>
  </si>
  <si>
    <t>む9</t>
  </si>
  <si>
    <t>む10</t>
  </si>
  <si>
    <t>む11</t>
  </si>
  <si>
    <t>む12</t>
  </si>
  <si>
    <t>む14</t>
  </si>
  <si>
    <t>む15</t>
  </si>
  <si>
    <t>塩町、中川原団地</t>
    <rPh sb="0" eb="2">
      <t>シオマチ</t>
    </rPh>
    <rPh sb="3" eb="6">
      <t>ナカガワラ</t>
    </rPh>
    <rPh sb="6" eb="8">
      <t>ダンチ</t>
    </rPh>
    <phoneticPr fontId="2"/>
  </si>
  <si>
    <t>大欠、幸町、若葉町</t>
    <rPh sb="0" eb="1">
      <t>オオ</t>
    </rPh>
    <rPh sb="1" eb="2">
      <t>カ</t>
    </rPh>
    <rPh sb="3" eb="5">
      <t>サイワイマチ</t>
    </rPh>
    <phoneticPr fontId="2"/>
  </si>
  <si>
    <t>新町、掘方</t>
    <rPh sb="0" eb="2">
      <t>シンマチ</t>
    </rPh>
    <rPh sb="3" eb="5">
      <t>ホリカタ</t>
    </rPh>
    <phoneticPr fontId="2"/>
  </si>
  <si>
    <t>二之町、三之町</t>
    <rPh sb="0" eb="3">
      <t>ニノチョウ</t>
    </rPh>
    <rPh sb="4" eb="7">
      <t>サンノチョウ</t>
    </rPh>
    <phoneticPr fontId="2"/>
  </si>
  <si>
    <t>長井町、上町、大町、小町、寺町</t>
  </si>
  <si>
    <t>大工町、細工町、安良町、小国町</t>
    <rPh sb="0" eb="3">
      <t>ダイクマチ</t>
    </rPh>
    <rPh sb="4" eb="6">
      <t>サイク</t>
    </rPh>
    <rPh sb="6" eb="7">
      <t>マチ</t>
    </rPh>
    <rPh sb="8" eb="9">
      <t>ヤス</t>
    </rPh>
    <rPh sb="9" eb="10">
      <t>リョウ</t>
    </rPh>
    <rPh sb="10" eb="11">
      <t>マチ</t>
    </rPh>
    <rPh sb="12" eb="15">
      <t>オグニマチ</t>
    </rPh>
    <phoneticPr fontId="9"/>
  </si>
  <si>
    <t>鍛冶町、肴町</t>
    <rPh sb="0" eb="2">
      <t>カジ</t>
    </rPh>
    <rPh sb="2" eb="3">
      <t>マチ</t>
    </rPh>
    <rPh sb="4" eb="6">
      <t>サカナマチ</t>
    </rPh>
    <phoneticPr fontId="2"/>
  </si>
  <si>
    <t>羽黒町、羽黒口</t>
    <rPh sb="0" eb="3">
      <t>ハグロマチ</t>
    </rPh>
    <rPh sb="4" eb="6">
      <t>ハグロ</t>
    </rPh>
    <rPh sb="6" eb="7">
      <t>グチ</t>
    </rPh>
    <phoneticPr fontId="2"/>
  </si>
  <si>
    <t>田端町、飯野西</t>
    <rPh sb="0" eb="1">
      <t>タ</t>
    </rPh>
    <rPh sb="1" eb="2">
      <t>ハシ</t>
    </rPh>
    <rPh sb="2" eb="3">
      <t>マチ</t>
    </rPh>
    <rPh sb="4" eb="6">
      <t>イイノ</t>
    </rPh>
    <rPh sb="6" eb="7">
      <t>ニシ</t>
    </rPh>
    <phoneticPr fontId="2"/>
  </si>
  <si>
    <t>南町1～2丁目</t>
    <rPh sb="0" eb="2">
      <t>ミナミマチ</t>
    </rPh>
    <rPh sb="5" eb="7">
      <t>チョウメ</t>
    </rPh>
    <phoneticPr fontId="2"/>
  </si>
  <si>
    <t>緑町1～5丁目</t>
    <rPh sb="0" eb="2">
      <t>ミドリチョウ</t>
    </rPh>
    <rPh sb="5" eb="7">
      <t>チョウメ</t>
    </rPh>
    <phoneticPr fontId="2"/>
  </si>
  <si>
    <t>村上市</t>
    <rPh sb="0" eb="3">
      <t>ムラカミシ</t>
    </rPh>
    <phoneticPr fontId="2"/>
  </si>
  <si>
    <t>村上市　配布合計</t>
    <rPh sb="0" eb="3">
      <t>ムラカミシ</t>
    </rPh>
    <rPh sb="4" eb="6">
      <t>ハイフ</t>
    </rPh>
    <rPh sb="6" eb="8">
      <t>ゴウケイ</t>
    </rPh>
    <phoneticPr fontId="2"/>
  </si>
  <si>
    <t>松原町1～5丁目、学校町</t>
    <rPh sb="9" eb="12">
      <t>ガッコウチョウ</t>
    </rPh>
    <phoneticPr fontId="9"/>
  </si>
  <si>
    <t>飯野1～3丁目、飯野桜ヶ丘</t>
    <rPh sb="8" eb="10">
      <t>イイノ</t>
    </rPh>
    <rPh sb="10" eb="13">
      <t>サクラガオカ</t>
    </rPh>
    <phoneticPr fontId="9"/>
  </si>
  <si>
    <t>片町、上片町、杉原、石原</t>
    <rPh sb="7" eb="9">
      <t>スギハラ</t>
    </rPh>
    <rPh sb="10" eb="12">
      <t>イシハラ</t>
    </rPh>
    <phoneticPr fontId="9"/>
  </si>
  <si>
    <t>庄内町、久保多町、加賀町、泉町</t>
    <rPh sb="9" eb="12">
      <t>カガマチ</t>
    </rPh>
    <rPh sb="13" eb="14">
      <t>イズミ</t>
    </rPh>
    <rPh sb="14" eb="15">
      <t>マチ</t>
    </rPh>
    <phoneticPr fontId="9"/>
  </si>
  <si>
    <t>つつじが丘、つくし、長橋（一部）</t>
    <rPh sb="4" eb="5">
      <t>オカ</t>
    </rPh>
    <phoneticPr fontId="9"/>
  </si>
  <si>
    <t>　　　　　　　　◆村上市（合計</t>
    <rPh sb="9" eb="12">
      <t>ムラカミシ</t>
    </rPh>
    <rPh sb="13" eb="15">
      <t>ゴウケイ</t>
    </rPh>
    <phoneticPr fontId="2"/>
  </si>
  <si>
    <t>　小さいもの（ハガキサイズ未満）などは配布できません。</t>
    <rPh sb="1" eb="2">
      <t>チイ</t>
    </rPh>
    <rPh sb="13" eb="15">
      <t>ミマン</t>
    </rPh>
    <rPh sb="19" eb="21">
      <t>ハイフ</t>
    </rPh>
    <phoneticPr fontId="9"/>
  </si>
  <si>
    <t>●厚紙は割増料金になります。詳しくはお問い合わせください。</t>
  </si>
  <si>
    <t>●折込チラシが多数の場合はお断りする場合がございます。</t>
    <rPh sb="1" eb="3">
      <t>オリコミ</t>
    </rPh>
    <rPh sb="7" eb="9">
      <t>タスウ</t>
    </rPh>
    <rPh sb="10" eb="12">
      <t>バアイ</t>
    </rPh>
    <rPh sb="14" eb="15">
      <t>コトワ</t>
    </rPh>
    <rPh sb="18" eb="20">
      <t>バアイ</t>
    </rPh>
    <phoneticPr fontId="9"/>
  </si>
  <si>
    <t>●配布エリアは予告なく変更する場合があります。</t>
  </si>
  <si>
    <t>まるごと下越！総数</t>
    <rPh sb="4" eb="6">
      <t>カエツ</t>
    </rPh>
    <rPh sb="7" eb="9">
      <t>ソウスウ</t>
    </rPh>
    <phoneticPr fontId="2"/>
  </si>
  <si>
    <t>◆新潟市豊栄地区（合計</t>
    <rPh sb="1" eb="3">
      <t>ニイガタ</t>
    </rPh>
    <rPh sb="3" eb="4">
      <t>シ</t>
    </rPh>
    <rPh sb="4" eb="6">
      <t>トヨサカ</t>
    </rPh>
    <rPh sb="6" eb="8">
      <t>チク</t>
    </rPh>
    <rPh sb="9" eb="11">
      <t>ゴウケイ</t>
    </rPh>
    <phoneticPr fontId="2"/>
  </si>
  <si>
    <t>新潟市豊栄地区</t>
    <rPh sb="0" eb="2">
      <t>ニイガタ</t>
    </rPh>
    <rPh sb="2" eb="3">
      <t>シ</t>
    </rPh>
    <rPh sb="3" eb="5">
      <t>トヨサカ</t>
    </rPh>
    <rPh sb="5" eb="7">
      <t>チク</t>
    </rPh>
    <phoneticPr fontId="2"/>
  </si>
  <si>
    <t>新潟市豊栄地区　配布合計</t>
    <rPh sb="0" eb="2">
      <t>ニイガタ</t>
    </rPh>
    <rPh sb="2" eb="3">
      <t>シ</t>
    </rPh>
    <rPh sb="3" eb="5">
      <t>トヨサカ</t>
    </rPh>
    <rPh sb="5" eb="7">
      <t>チク</t>
    </rPh>
    <rPh sb="8" eb="10">
      <t>ハイフ</t>
    </rPh>
    <rPh sb="10" eb="12">
      <t>ゴウケイ</t>
    </rPh>
    <phoneticPr fontId="2"/>
  </si>
  <si>
    <t>む13</t>
    <phoneticPr fontId="2"/>
  </si>
  <si>
    <t>山居町1～2丁目</t>
    <rPh sb="0" eb="1">
      <t>ヤマ</t>
    </rPh>
    <rPh sb="1" eb="2">
      <t>キョ</t>
    </rPh>
    <rPh sb="2" eb="3">
      <t>マチ</t>
    </rPh>
    <rPh sb="6" eb="8">
      <t>チョウメ</t>
    </rPh>
    <phoneticPr fontId="2"/>
  </si>
  <si>
    <t>住吉町、新和町、東本町（一部）</t>
    <rPh sb="0" eb="3">
      <t>スミヨシチョウ</t>
    </rPh>
    <rPh sb="4" eb="5">
      <t>シン</t>
    </rPh>
    <rPh sb="6" eb="7">
      <t>チョウ</t>
    </rPh>
    <rPh sb="8" eb="9">
      <t>ヒガシ</t>
    </rPh>
    <rPh sb="9" eb="11">
      <t>ホンチョウ</t>
    </rPh>
    <rPh sb="12" eb="14">
      <t>イチブ</t>
    </rPh>
    <phoneticPr fontId="9"/>
  </si>
  <si>
    <t>※表示は税込です。</t>
    <rPh sb="1" eb="3">
      <t>ヒョウジ</t>
    </rPh>
    <rPh sb="4" eb="6">
      <t>ゼイコミ</t>
    </rPh>
    <phoneticPr fontId="2"/>
  </si>
  <si>
    <t>チラシサイズ</t>
    <phoneticPr fontId="2"/>
  </si>
  <si>
    <t>B4サイズまで</t>
    <phoneticPr fontId="2"/>
  </si>
  <si>
    <t>B3サイズ</t>
    <phoneticPr fontId="2"/>
  </si>
  <si>
    <t>B2サイズ</t>
    <phoneticPr fontId="2"/>
  </si>
  <si>
    <t>普通紙</t>
    <rPh sb="0" eb="3">
      <t>フツウシ</t>
    </rPh>
    <phoneticPr fontId="2"/>
  </si>
  <si>
    <t>厚紙</t>
    <rPh sb="0" eb="2">
      <t>アツガミ</t>
    </rPh>
    <phoneticPr fontId="2"/>
  </si>
  <si>
    <t>※B４サイズ以上のチラシはA４サイズ以下
の大きさに折り加工をお願いします。</t>
    <rPh sb="6" eb="8">
      <t>イジョウ</t>
    </rPh>
    <rPh sb="18" eb="20">
      <t>イカ</t>
    </rPh>
    <rPh sb="22" eb="23">
      <t>オオ</t>
    </rPh>
    <rPh sb="26" eb="27">
      <t>オ</t>
    </rPh>
    <rPh sb="28" eb="30">
      <t>カコウ</t>
    </rPh>
    <rPh sb="32" eb="33">
      <t>ネガ</t>
    </rPh>
    <phoneticPr fontId="2"/>
  </si>
  <si>
    <t>※1,000枚未満の配布は折込費に加え、
　　折込管理料2,200円(税込)をいただきます。</t>
    <rPh sb="3" eb="7">
      <t>，０００マイ</t>
    </rPh>
    <rPh sb="7" eb="9">
      <t>ミマン</t>
    </rPh>
    <rPh sb="10" eb="12">
      <t>ハイフ</t>
    </rPh>
    <rPh sb="13" eb="15">
      <t>オリコミ</t>
    </rPh>
    <rPh sb="15" eb="16">
      <t>ヒ</t>
    </rPh>
    <rPh sb="17" eb="18">
      <t>クワ</t>
    </rPh>
    <rPh sb="23" eb="25">
      <t>オリコミ</t>
    </rPh>
    <rPh sb="25" eb="27">
      <t>カンリ</t>
    </rPh>
    <rPh sb="27" eb="28">
      <t>リョウ</t>
    </rPh>
    <rPh sb="33" eb="34">
      <t>エン</t>
    </rPh>
    <rPh sb="35" eb="37">
      <t>ゼイコミ</t>
    </rPh>
    <phoneticPr fontId="2"/>
  </si>
  <si>
    <t>6円60銭</t>
    <rPh sb="1" eb="2">
      <t>エン</t>
    </rPh>
    <rPh sb="4" eb="5">
      <t>セン</t>
    </rPh>
    <phoneticPr fontId="2"/>
  </si>
  <si>
    <t>8円25銭</t>
    <rPh sb="1" eb="2">
      <t>エン</t>
    </rPh>
    <rPh sb="4" eb="5">
      <t>セン</t>
    </rPh>
    <phoneticPr fontId="2"/>
  </si>
  <si>
    <t>13円20銭</t>
    <rPh sb="2" eb="3">
      <t>エン</t>
    </rPh>
    <rPh sb="5" eb="6">
      <t>セン</t>
    </rPh>
    <phoneticPr fontId="2"/>
  </si>
  <si>
    <t>7円59銭</t>
    <rPh sb="1" eb="2">
      <t>エン</t>
    </rPh>
    <rPh sb="4" eb="5">
      <t>セン</t>
    </rPh>
    <phoneticPr fontId="2"/>
  </si>
  <si>
    <t>10円12銭</t>
    <rPh sb="2" eb="3">
      <t>エン</t>
    </rPh>
    <rPh sb="5" eb="6">
      <t>セン</t>
    </rPh>
    <phoneticPr fontId="2"/>
  </si>
  <si>
    <t>15円40銭</t>
    <rPh sb="2" eb="3">
      <t>エン</t>
    </rPh>
    <rPh sb="5" eb="6">
      <t>セン</t>
    </rPh>
    <phoneticPr fontId="2"/>
  </si>
  <si>
    <t xml:space="preserve"> 　　　　　　様</t>
    <rPh sb="7" eb="8">
      <t>サマ</t>
    </rPh>
    <phoneticPr fontId="2"/>
  </si>
  <si>
    <t xml:space="preserve">加治 </t>
    <phoneticPr fontId="2"/>
  </si>
  <si>
    <t>加治川</t>
    <phoneticPr fontId="2"/>
  </si>
  <si>
    <t>紫雲寺</t>
    <phoneticPr fontId="2"/>
  </si>
  <si>
    <t>藤塚浜</t>
    <rPh sb="0" eb="2">
      <t>フジヅカ</t>
    </rPh>
    <rPh sb="2" eb="3">
      <t>ハマ</t>
    </rPh>
    <phoneticPr fontId="2"/>
  </si>
  <si>
    <t>せ3</t>
  </si>
  <si>
    <t>諏訪山西部</t>
    <rPh sb="0" eb="2">
      <t>スワ</t>
    </rPh>
    <rPh sb="2" eb="3">
      <t>ヤマ</t>
    </rPh>
    <rPh sb="3" eb="5">
      <t>セイブ</t>
    </rPh>
    <phoneticPr fontId="9"/>
  </si>
  <si>
    <t>諏訪山東部、大夫</t>
    <rPh sb="0" eb="2">
      <t>スワ</t>
    </rPh>
    <rPh sb="2" eb="3">
      <t>ヤマ</t>
    </rPh>
    <rPh sb="3" eb="5">
      <t>トウブ</t>
    </rPh>
    <rPh sb="6" eb="8">
      <t>タユウ</t>
    </rPh>
    <phoneticPr fontId="9"/>
  </si>
  <si>
    <t>亀塚、次第浜(一部)網代浜(一部)</t>
    <rPh sb="0" eb="1">
      <t>カメ</t>
    </rPh>
    <rPh sb="1" eb="2">
      <t>ヅカ</t>
    </rPh>
    <rPh sb="3" eb="6">
      <t>シダイハマ</t>
    </rPh>
    <rPh sb="7" eb="9">
      <t>イチブ</t>
    </rPh>
    <rPh sb="10" eb="13">
      <t>アジロハマ</t>
    </rPh>
    <rPh sb="14" eb="16">
      <t>イチブ</t>
    </rPh>
    <phoneticPr fontId="9"/>
  </si>
  <si>
    <t>太田(市街地部）</t>
    <rPh sb="0" eb="2">
      <t>オオタ</t>
    </rPh>
    <rPh sb="3" eb="6">
      <t>シガイチ</t>
    </rPh>
    <rPh sb="6" eb="7">
      <t>ブ</t>
    </rPh>
    <phoneticPr fontId="9"/>
  </si>
  <si>
    <t>太田(市街地一部）</t>
    <rPh sb="0" eb="2">
      <t>オオタ</t>
    </rPh>
    <rPh sb="3" eb="5">
      <t>シガイ</t>
    </rPh>
    <rPh sb="5" eb="6">
      <t>チ</t>
    </rPh>
    <rPh sb="6" eb="8">
      <t>イチブ</t>
    </rPh>
    <phoneticPr fontId="2"/>
  </si>
  <si>
    <t>かぶとやま、横井(市街地部）</t>
    <rPh sb="6" eb="8">
      <t>ヨコイ</t>
    </rPh>
    <rPh sb="9" eb="13">
      <t>シガイチブ</t>
    </rPh>
    <phoneticPr fontId="9"/>
  </si>
  <si>
    <t>■　納品予定日　　　月　　　日</t>
    <rPh sb="2" eb="4">
      <t>ノウヒン</t>
    </rPh>
    <rPh sb="4" eb="7">
      <t>ヨテイビ</t>
    </rPh>
    <rPh sb="10" eb="11">
      <t>ガツ</t>
    </rPh>
    <rPh sb="14" eb="15">
      <t>ヒ</t>
    </rPh>
    <phoneticPr fontId="9"/>
  </si>
  <si>
    <t>■期間　　月　　日～　　月　　　日■</t>
    <rPh sb="1" eb="3">
      <t>キカン</t>
    </rPh>
    <rPh sb="5" eb="6">
      <t>ガツ</t>
    </rPh>
    <rPh sb="8" eb="9">
      <t>ニチ</t>
    </rPh>
    <rPh sb="12" eb="13">
      <t>ガツ</t>
    </rPh>
    <rPh sb="16" eb="17">
      <t>ヒ</t>
    </rPh>
    <phoneticPr fontId="9"/>
  </si>
  <si>
    <r>
      <t>枚　</t>
    </r>
    <r>
      <rPr>
        <sz val="12"/>
        <color theme="1"/>
        <rFont val="ＭＳ Ｐゴシック"/>
        <family val="3"/>
        <charset val="128"/>
        <scheme val="minor"/>
      </rPr>
      <t>■</t>
    </r>
    <r>
      <rPr>
        <sz val="16"/>
        <color theme="1"/>
        <rFont val="ＭＳ Ｐゴシック"/>
        <family val="3"/>
        <charset val="128"/>
        <scheme val="minor"/>
      </rPr>
      <t>サイズ　　</t>
    </r>
    <r>
      <rPr>
        <sz val="14"/>
        <color theme="1"/>
        <rFont val="ＭＳ Ｐゴシック"/>
        <family val="3"/>
        <charset val="128"/>
        <scheme val="minor"/>
      </rPr>
      <t/>
    </r>
    <phoneticPr fontId="2"/>
  </si>
  <si>
    <t>三日市、早道場、上館(一部)</t>
    <rPh sb="0" eb="3">
      <t>ミッカイチ</t>
    </rPh>
    <rPh sb="4" eb="7">
      <t>ハヤミチバ</t>
    </rPh>
    <rPh sb="8" eb="9">
      <t>ウエ</t>
    </rPh>
    <rPh sb="9" eb="10">
      <t>カン</t>
    </rPh>
    <rPh sb="11" eb="13">
      <t>イチブ</t>
    </rPh>
    <phoneticPr fontId="9"/>
  </si>
  <si>
    <t>下小中山東部、貝塚(一部)</t>
    <rPh sb="0" eb="4">
      <t>シモコナカヤマ</t>
    </rPh>
    <rPh sb="4" eb="6">
      <t>トウブ</t>
    </rPh>
    <rPh sb="7" eb="9">
      <t>カイヅカ</t>
    </rPh>
    <rPh sb="10" eb="12">
      <t>イチブ</t>
    </rPh>
    <phoneticPr fontId="2"/>
  </si>
  <si>
    <t>し18</t>
    <phoneticPr fontId="9"/>
  </si>
  <si>
    <r>
      <rPr>
        <sz val="11"/>
        <color theme="1"/>
        <rFont val="ＭＳ Ｐゴシック"/>
        <family val="3"/>
        <charset val="128"/>
        <scheme val="minor"/>
      </rPr>
      <t>新発田・豊栄・胎内・聖籠・村上　地域みっちゃく生活情報誌®</t>
    </r>
    <r>
      <rPr>
        <sz val="11"/>
        <rFont val="ＭＳ Ｐゴシック"/>
        <family val="3"/>
        <charset val="128"/>
        <scheme val="minor"/>
      </rPr>
      <t xml:space="preserve">R7年10月～3月
</t>
    </r>
    <r>
      <rPr>
        <b/>
        <sz val="16"/>
        <color theme="1"/>
        <rFont val="ＭＳ Ｐゴシック"/>
        <family val="3"/>
        <charset val="128"/>
        <scheme val="minor"/>
      </rPr>
      <t>まるごと下越！　　　ポスティング発注書</t>
    </r>
    <phoneticPr fontId="2"/>
  </si>
  <si>
    <r>
      <t>　　　　　チラシは配布担当　⇒　（株）バーツプロダクション　ポスティング部
（新発田市新栄町1-1-2　TEL025-530-7536）に　</t>
    </r>
    <r>
      <rPr>
        <b/>
        <i/>
        <sz val="10"/>
        <color theme="1"/>
        <rFont val="HGS創英ﾌﾟﾚｾﾞﾝｽEB"/>
        <family val="1"/>
        <charset val="128"/>
      </rPr>
      <t>Ａ４以内のサイズ</t>
    </r>
    <r>
      <rPr>
        <sz val="10"/>
        <color theme="1"/>
        <rFont val="HGS創英ﾌﾟﾚｾﾞﾝｽEB"/>
        <family val="1"/>
        <charset val="128"/>
      </rPr>
      <t>で納品してください。</t>
    </r>
  </si>
  <si>
    <r>
      <t>　　</t>
    </r>
    <r>
      <rPr>
        <b/>
        <sz val="16"/>
        <rFont val="HGP創英角ｺﾞｼｯｸUB"/>
        <family val="3"/>
        <charset val="128"/>
      </rPr>
      <t>FAX　0254-20-8317</t>
    </r>
    <phoneticPr fontId="2"/>
  </si>
  <si>
    <t>【お願い】チラシを納品の際は、５００部もしくは１,０００部単位で梱包してください。
また、その旨を印刷所へご指示ください。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</si>
</sst>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b/>
      <sz val="14"/>
      <name val="HG創英角ｺﾞｼｯｸUB"/>
      <family val="3"/>
      <charset val="128"/>
    </font>
    <font>
      <sz val="16"/>
      <name val="ＭＳ Ｐゴシック"/>
      <family val="3"/>
      <charset val="128"/>
    </font>
    <font>
      <b/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2"/>
      <name val="ＭＳ Ｐゴシック"/>
      <family val="3"/>
      <charset val="128"/>
    </font>
    <font>
      <sz val="12"/>
      <name val="ＭＳ Ｐゴシック"/>
      <family val="2"/>
    </font>
    <font>
      <sz val="12"/>
      <name val="ＭＳ Ｐゴシック"/>
      <family val="2"/>
      <scheme val="minor"/>
    </font>
    <font>
      <sz val="8"/>
      <name val="ＭＳ Ｐゴシック"/>
      <family val="2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HG創英角ｺﾞｼｯｸUB"/>
      <family val="3"/>
      <charset val="128"/>
    </font>
    <font>
      <sz val="10"/>
      <color rgb="FF000000"/>
      <name val="ＭＳ Ｐゴシック"/>
      <family val="3"/>
      <charset val="128"/>
      <scheme val="minor"/>
    </font>
    <font>
      <b/>
      <sz val="11"/>
      <name val="HGSｺﾞｼｯｸM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1"/>
      <name val="ＭＳ Ｐゴシック"/>
      <family val="2"/>
      <scheme val="minor"/>
    </font>
    <font>
      <sz val="8"/>
      <color theme="1"/>
      <name val="ＭＳ Ｐゴシック"/>
      <family val="2"/>
      <scheme val="minor"/>
    </font>
    <font>
      <sz val="12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b/>
      <sz val="10"/>
      <color theme="1"/>
      <name val="ＭＳ Ｐゴシック"/>
      <family val="3"/>
      <charset val="128"/>
      <scheme val="minor"/>
    </font>
    <font>
      <b/>
      <sz val="16"/>
      <name val="HGP創英角ｺﾞｼｯｸUB"/>
      <family val="3"/>
      <charset val="128"/>
    </font>
    <font>
      <sz val="12"/>
      <color theme="1"/>
      <name val="ＭＳ Ｐゴシック"/>
      <family val="3"/>
      <charset val="128"/>
      <scheme val="minor"/>
    </font>
    <font>
      <b/>
      <i/>
      <sz val="10"/>
      <color theme="1"/>
      <name val="HGS創英ﾌﾟﾚｾﾞﾝｽEB"/>
      <family val="1"/>
      <charset val="128"/>
    </font>
    <font>
      <sz val="10"/>
      <color theme="1"/>
      <name val="HGS創英ﾌﾟﾚｾﾞﾝｽEB"/>
      <family val="1"/>
      <charset val="128"/>
    </font>
    <font>
      <b/>
      <sz val="14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74">
    <xf numFmtId="0" fontId="0" fillId="0" borderId="0" xfId="0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38" fontId="14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176" fontId="17" fillId="0" borderId="3" xfId="1" applyNumberFormat="1" applyFont="1" applyBorder="1" applyAlignment="1">
      <alignment horizontal="center" shrinkToFit="1"/>
    </xf>
    <xf numFmtId="0" fontId="0" fillId="0" borderId="4" xfId="0" applyBorder="1" applyAlignment="1">
      <alignment horizontal="center" shrinkToFit="1"/>
    </xf>
    <xf numFmtId="0" fontId="0" fillId="0" borderId="5" xfId="0" applyBorder="1" applyAlignment="1">
      <alignment horizontal="center" shrinkToFit="1"/>
    </xf>
    <xf numFmtId="0" fontId="0" fillId="0" borderId="0" xfId="0" applyAlignment="1">
      <alignment shrinkToFit="1"/>
    </xf>
    <xf numFmtId="176" fontId="17" fillId="0" borderId="5" xfId="1" applyNumberFormat="1" applyFont="1" applyBorder="1" applyAlignment="1">
      <alignment horizontal="center" shrinkToFit="1"/>
    </xf>
    <xf numFmtId="0" fontId="18" fillId="0" borderId="3" xfId="0" applyFont="1" applyBorder="1" applyAlignment="1">
      <alignment horizontal="center" shrinkToFit="1"/>
    </xf>
    <xf numFmtId="0" fontId="20" fillId="0" borderId="0" xfId="0" applyFont="1"/>
    <xf numFmtId="0" fontId="21" fillId="0" borderId="6" xfId="0" applyFont="1" applyBorder="1" applyAlignment="1">
      <alignment horizontal="center" shrinkToFit="1"/>
    </xf>
    <xf numFmtId="0" fontId="21" fillId="0" borderId="7" xfId="0" applyFont="1" applyBorder="1" applyAlignment="1">
      <alignment horizontal="center" shrinkToFit="1"/>
    </xf>
    <xf numFmtId="0" fontId="21" fillId="0" borderId="0" xfId="0" applyFont="1" applyAlignment="1">
      <alignment horizontal="center" shrinkToFit="1"/>
    </xf>
    <xf numFmtId="0" fontId="22" fillId="0" borderId="0" xfId="0" applyFont="1" applyAlignment="1">
      <alignment shrinkToFit="1"/>
    </xf>
    <xf numFmtId="38" fontId="20" fillId="0" borderId="0" xfId="1" applyFont="1" applyAlignment="1">
      <alignment horizontal="center"/>
    </xf>
    <xf numFmtId="0" fontId="20" fillId="0" borderId="0" xfId="0" applyFont="1" applyAlignment="1">
      <alignment shrinkToFit="1"/>
    </xf>
    <xf numFmtId="38" fontId="5" fillId="0" borderId="0" xfId="1" applyFont="1" applyAlignment="1">
      <alignment horizontal="center"/>
    </xf>
    <xf numFmtId="0" fontId="24" fillId="0" borderId="0" xfId="0" applyFont="1" applyAlignment="1">
      <alignment vertical="center"/>
    </xf>
    <xf numFmtId="0" fontId="0" fillId="0" borderId="0" xfId="0" applyAlignment="1">
      <alignment horizontal="left" vertical="center" wrapText="1"/>
    </xf>
    <xf numFmtId="0" fontId="26" fillId="0" borderId="1" xfId="0" applyFont="1" applyBorder="1" applyAlignment="1">
      <alignment vertical="center"/>
    </xf>
    <xf numFmtId="38" fontId="20" fillId="0" borderId="0" xfId="1" applyFont="1" applyAlignment="1"/>
    <xf numFmtId="0" fontId="29" fillId="0" borderId="0" xfId="0" applyFont="1" applyAlignment="1">
      <alignment vertical="center"/>
    </xf>
    <xf numFmtId="0" fontId="21" fillId="0" borderId="3" xfId="0" applyFont="1" applyBorder="1" applyAlignment="1">
      <alignment horizontal="center" shrinkToFit="1"/>
    </xf>
    <xf numFmtId="0" fontId="19" fillId="0" borderId="9" xfId="0" applyFont="1" applyBorder="1" applyAlignment="1">
      <alignment shrinkToFit="1"/>
    </xf>
    <xf numFmtId="0" fontId="19" fillId="0" borderId="8" xfId="0" applyFont="1" applyBorder="1" applyAlignment="1">
      <alignment shrinkToFit="1"/>
    </xf>
    <xf numFmtId="0" fontId="19" fillId="0" borderId="0" xfId="0" applyFont="1" applyAlignment="1">
      <alignment shrinkToFit="1"/>
    </xf>
    <xf numFmtId="38" fontId="29" fillId="0" borderId="0" xfId="0" applyNumberFormat="1" applyFont="1" applyAlignment="1">
      <alignment horizontal="center" vertical="center"/>
    </xf>
    <xf numFmtId="0" fontId="19" fillId="0" borderId="12" xfId="0" applyFont="1" applyBorder="1" applyAlignment="1">
      <alignment shrinkToFit="1"/>
    </xf>
    <xf numFmtId="0" fontId="22" fillId="0" borderId="0" xfId="0" applyFont="1"/>
    <xf numFmtId="0" fontId="21" fillId="0" borderId="0" xfId="0" applyFont="1" applyAlignment="1">
      <alignment vertical="center" shrinkToFit="1"/>
    </xf>
    <xf numFmtId="38" fontId="20" fillId="0" borderId="0" xfId="1" applyFont="1">
      <alignment vertical="center"/>
    </xf>
    <xf numFmtId="176" fontId="17" fillId="0" borderId="0" xfId="1" applyNumberFormat="1" applyFont="1" applyAlignment="1">
      <alignment vertical="center" shrinkToFit="1"/>
    </xf>
    <xf numFmtId="38" fontId="0" fillId="0" borderId="0" xfId="0" applyNumberFormat="1" applyAlignment="1">
      <alignment vertical="center" shrinkToFit="1"/>
    </xf>
    <xf numFmtId="0" fontId="0" fillId="0" borderId="0" xfId="0" applyAlignment="1">
      <alignment vertical="center" shrinkToFit="1"/>
    </xf>
    <xf numFmtId="38" fontId="5" fillId="0" borderId="0" xfId="1" applyFont="1">
      <alignment vertical="center"/>
    </xf>
    <xf numFmtId="0" fontId="19" fillId="0" borderId="7" xfId="0" applyFont="1" applyBorder="1" applyAlignment="1">
      <alignment shrinkToFit="1"/>
    </xf>
    <xf numFmtId="0" fontId="21" fillId="0" borderId="12" xfId="0" applyFont="1" applyBorder="1" applyAlignment="1">
      <alignment horizontal="center"/>
    </xf>
    <xf numFmtId="38" fontId="20" fillId="0" borderId="12" xfId="0" applyNumberFormat="1" applyFont="1" applyBorder="1" applyAlignment="1">
      <alignment horizontal="center"/>
    </xf>
    <xf numFmtId="0" fontId="24" fillId="0" borderId="0" xfId="0" applyFont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0" fontId="29" fillId="0" borderId="10" xfId="0" applyFont="1" applyBorder="1" applyAlignment="1">
      <alignment horizontal="center" vertical="center"/>
    </xf>
    <xf numFmtId="0" fontId="19" fillId="0" borderId="5" xfId="0" applyFont="1" applyBorder="1" applyAlignment="1">
      <alignment shrinkToFit="1"/>
    </xf>
    <xf numFmtId="0" fontId="33" fillId="0" borderId="0" xfId="0" applyFont="1"/>
    <xf numFmtId="0" fontId="20" fillId="0" borderId="0" xfId="0" applyFont="1" applyAlignment="1">
      <alignment horizontal="center" vertical="center" shrinkToFit="1"/>
    </xf>
    <xf numFmtId="38" fontId="21" fillId="0" borderId="0" xfId="1" applyFont="1" applyFill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0" fontId="30" fillId="0" borderId="15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 shrinkToFit="1"/>
    </xf>
    <xf numFmtId="0" fontId="30" fillId="0" borderId="17" xfId="0" applyFont="1" applyBorder="1" applyAlignment="1">
      <alignment horizontal="center" vertical="center"/>
    </xf>
    <xf numFmtId="0" fontId="29" fillId="0" borderId="18" xfId="0" applyFont="1" applyBorder="1" applyAlignment="1">
      <alignment horizontal="center"/>
    </xf>
    <xf numFmtId="0" fontId="19" fillId="0" borderId="10" xfId="0" applyFont="1" applyBorder="1" applyAlignment="1">
      <alignment shrinkToFit="1"/>
    </xf>
    <xf numFmtId="0" fontId="23" fillId="0" borderId="0" xfId="0" applyFont="1" applyAlignment="1">
      <alignment horizontal="center" vertical="center" shrinkToFit="1"/>
    </xf>
    <xf numFmtId="38" fontId="20" fillId="0" borderId="8" xfId="1" applyFont="1" applyFill="1" applyBorder="1" applyAlignment="1">
      <alignment horizontal="center"/>
    </xf>
    <xf numFmtId="38" fontId="20" fillId="0" borderId="7" xfId="1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2" fillId="0" borderId="5" xfId="0" applyFont="1" applyBorder="1" applyAlignment="1">
      <alignment horizontal="center"/>
    </xf>
    <xf numFmtId="3" fontId="0" fillId="0" borderId="5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22" fillId="0" borderId="10" xfId="0" applyFont="1" applyBorder="1" applyAlignment="1">
      <alignment shrinkToFit="1"/>
    </xf>
    <xf numFmtId="0" fontId="0" fillId="0" borderId="3" xfId="0" applyBorder="1" applyAlignment="1">
      <alignment horizontal="center" shrinkToFit="1"/>
    </xf>
    <xf numFmtId="0" fontId="19" fillId="0" borderId="3" xfId="0" applyFont="1" applyBorder="1" applyAlignment="1">
      <alignment shrinkToFit="1"/>
    </xf>
    <xf numFmtId="0" fontId="6" fillId="0" borderId="2" xfId="0" applyFont="1" applyBorder="1" applyAlignment="1">
      <alignment vertical="center"/>
    </xf>
    <xf numFmtId="0" fontId="10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vertical="center"/>
    </xf>
    <xf numFmtId="0" fontId="34" fillId="0" borderId="1" xfId="0" applyFont="1" applyBorder="1" applyAlignment="1">
      <alignment horizontal="left" vertical="center"/>
    </xf>
    <xf numFmtId="3" fontId="23" fillId="0" borderId="0" xfId="0" applyNumberFormat="1" applyFont="1" applyAlignment="1">
      <alignment horizontal="center" vertical="center"/>
    </xf>
    <xf numFmtId="38" fontId="20" fillId="0" borderId="5" xfId="1" applyFont="1" applyFill="1" applyBorder="1" applyAlignment="1">
      <alignment horizontal="center"/>
    </xf>
    <xf numFmtId="0" fontId="22" fillId="0" borderId="5" xfId="0" applyFont="1" applyBorder="1" applyAlignment="1">
      <alignment horizontal="center"/>
    </xf>
    <xf numFmtId="38" fontId="20" fillId="0" borderId="11" xfId="1" applyFont="1" applyBorder="1" applyAlignment="1">
      <alignment horizontal="center"/>
    </xf>
    <xf numFmtId="38" fontId="20" fillId="0" borderId="4" xfId="1" applyFont="1" applyBorder="1" applyAlignment="1">
      <alignment horizontal="center"/>
    </xf>
    <xf numFmtId="176" fontId="17" fillId="3" borderId="5" xfId="1" applyNumberFormat="1" applyFont="1" applyFill="1" applyBorder="1" applyAlignment="1">
      <alignment horizontal="center" vertical="center" shrinkToFit="1"/>
    </xf>
    <xf numFmtId="38" fontId="0" fillId="3" borderId="5" xfId="0" applyNumberFormat="1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22" fillId="0" borderId="11" xfId="0" applyFont="1" applyBorder="1" applyAlignment="1">
      <alignment horizontal="center" shrinkToFit="1"/>
    </xf>
    <xf numFmtId="0" fontId="22" fillId="0" borderId="4" xfId="0" applyFont="1" applyBorder="1" applyAlignment="1">
      <alignment horizontal="center" shrinkToFit="1"/>
    </xf>
    <xf numFmtId="0" fontId="29" fillId="0" borderId="10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shrinkToFit="1"/>
    </xf>
    <xf numFmtId="38" fontId="20" fillId="0" borderId="5" xfId="1" applyFont="1" applyBorder="1" applyAlignment="1">
      <alignment horizontal="center"/>
    </xf>
    <xf numFmtId="38" fontId="20" fillId="0" borderId="5" xfId="0" applyNumberFormat="1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21" fillId="0" borderId="5" xfId="0" applyFont="1" applyBorder="1" applyAlignment="1">
      <alignment horizontal="center" vertical="center" shrinkToFit="1"/>
    </xf>
    <xf numFmtId="38" fontId="20" fillId="0" borderId="5" xfId="1" applyFont="1" applyBorder="1" applyAlignment="1">
      <alignment horizontal="center" vertical="center"/>
    </xf>
    <xf numFmtId="38" fontId="20" fillId="0" borderId="11" xfId="0" applyNumberFormat="1" applyFont="1" applyBorder="1" applyAlignment="1">
      <alignment horizontal="center"/>
    </xf>
    <xf numFmtId="38" fontId="20" fillId="0" borderId="4" xfId="0" applyNumberFormat="1" applyFont="1" applyBorder="1" applyAlignment="1">
      <alignment horizontal="center"/>
    </xf>
    <xf numFmtId="38" fontId="5" fillId="0" borderId="5" xfId="1" applyFont="1" applyFill="1" applyBorder="1" applyAlignment="1">
      <alignment horizontal="center"/>
    </xf>
    <xf numFmtId="0" fontId="21" fillId="0" borderId="11" xfId="0" applyFont="1" applyBorder="1" applyAlignment="1">
      <alignment horizontal="center"/>
    </xf>
    <xf numFmtId="0" fontId="21" fillId="0" borderId="4" xfId="0" applyFont="1" applyBorder="1" applyAlignment="1">
      <alignment horizontal="center"/>
    </xf>
    <xf numFmtId="0" fontId="21" fillId="0" borderId="3" xfId="0" applyFont="1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3" fillId="0" borderId="0" xfId="0" applyFont="1" applyAlignment="1">
      <alignment horizontal="center" vertical="center" wrapText="1" shrinkToFit="1"/>
    </xf>
    <xf numFmtId="0" fontId="8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6" fillId="0" borderId="0" xfId="0" applyFont="1" applyAlignment="1">
      <alignment horizontal="center" vertical="center" shrinkToFit="1"/>
    </xf>
    <xf numFmtId="0" fontId="29" fillId="0" borderId="0" xfId="0" applyFont="1" applyAlignment="1">
      <alignment horizontal="center" vertical="center"/>
    </xf>
    <xf numFmtId="38" fontId="20" fillId="0" borderId="3" xfId="1" applyFont="1" applyFill="1" applyBorder="1" applyAlignment="1">
      <alignment horizontal="center"/>
    </xf>
    <xf numFmtId="38" fontId="20" fillId="0" borderId="7" xfId="1" applyFont="1" applyFill="1" applyBorder="1" applyAlignment="1">
      <alignment horizontal="center"/>
    </xf>
    <xf numFmtId="0" fontId="41" fillId="0" borderId="0" xfId="0" applyFont="1" applyAlignment="1">
      <alignment horizontal="center" vertical="center" wrapText="1"/>
    </xf>
    <xf numFmtId="0" fontId="28" fillId="0" borderId="0" xfId="0" applyFont="1" applyAlignment="1">
      <alignment horizontal="left" vertical="center" wrapText="1"/>
    </xf>
    <xf numFmtId="38" fontId="14" fillId="0" borderId="2" xfId="0" applyNumberFormat="1" applyFont="1" applyBorder="1" applyAlignment="1">
      <alignment horizontal="right" vertical="center"/>
    </xf>
    <xf numFmtId="0" fontId="31" fillId="0" borderId="0" xfId="0" applyFont="1" applyAlignment="1">
      <alignment horizontal="center" vertical="center"/>
    </xf>
    <xf numFmtId="0" fontId="27" fillId="0" borderId="13" xfId="0" applyFont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7" fillId="0" borderId="14" xfId="0" applyFont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left" vertical="center" shrinkToFit="1"/>
    </xf>
    <xf numFmtId="0" fontId="0" fillId="0" borderId="7" xfId="0" applyBorder="1" applyAlignment="1">
      <alignment horizontal="left" vertical="center" shrinkToFit="1"/>
    </xf>
    <xf numFmtId="0" fontId="36" fillId="0" borderId="0" xfId="0" applyFont="1" applyAlignment="1">
      <alignment horizontal="center" vertical="center" wrapText="1"/>
    </xf>
    <xf numFmtId="38" fontId="23" fillId="0" borderId="11" xfId="1" applyFont="1" applyBorder="1" applyAlignment="1">
      <alignment horizontal="center" vertical="center" shrinkToFit="1"/>
    </xf>
    <xf numFmtId="38" fontId="23" fillId="0" borderId="22" xfId="1" applyFont="1" applyBorder="1" applyAlignment="1">
      <alignment horizontal="center" vertical="center" shrinkToFit="1"/>
    </xf>
    <xf numFmtId="38" fontId="23" fillId="0" borderId="11" xfId="0" applyNumberFormat="1" applyFont="1" applyBorder="1" applyAlignment="1">
      <alignment horizontal="center" vertical="center" shrinkToFit="1"/>
    </xf>
    <xf numFmtId="38" fontId="23" fillId="0" borderId="22" xfId="0" applyNumberFormat="1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/>
    </xf>
    <xf numFmtId="0" fontId="14" fillId="0" borderId="24" xfId="0" applyFont="1" applyBorder="1" applyAlignment="1">
      <alignment horizontal="center"/>
    </xf>
    <xf numFmtId="38" fontId="30" fillId="0" borderId="16" xfId="1" applyFont="1" applyBorder="1" applyAlignment="1">
      <alignment horizontal="center" vertical="center" shrinkToFit="1"/>
    </xf>
    <xf numFmtId="38" fontId="23" fillId="0" borderId="5" xfId="1" applyFont="1" applyBorder="1" applyAlignment="1">
      <alignment horizontal="center" vertical="center" shrinkToFit="1"/>
    </xf>
    <xf numFmtId="38" fontId="23" fillId="0" borderId="5" xfId="0" applyNumberFormat="1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/>
    </xf>
    <xf numFmtId="0" fontId="37" fillId="0" borderId="0" xfId="0" applyFont="1" applyAlignment="1">
      <alignment horizontal="center" vertical="center" wrapText="1"/>
    </xf>
    <xf numFmtId="38" fontId="30" fillId="0" borderId="20" xfId="1" applyFont="1" applyBorder="1" applyAlignment="1">
      <alignment horizontal="center" vertical="center" shrinkToFit="1"/>
    </xf>
    <xf numFmtId="38" fontId="30" fillId="0" borderId="21" xfId="1" applyFont="1" applyBorder="1" applyAlignment="1">
      <alignment horizontal="center" vertical="center" shrinkToFit="1"/>
    </xf>
    <xf numFmtId="38" fontId="20" fillId="0" borderId="3" xfId="1" applyFont="1" applyFill="1" applyBorder="1" applyAlignment="1">
      <alignment horizontal="center" vertical="center"/>
    </xf>
    <xf numFmtId="38" fontId="20" fillId="0" borderId="7" xfId="1" applyFont="1" applyFill="1" applyBorder="1" applyAlignment="1">
      <alignment horizontal="center" vertical="center"/>
    </xf>
    <xf numFmtId="0" fontId="21" fillId="0" borderId="5" xfId="0" applyFont="1" applyBorder="1" applyAlignment="1">
      <alignment horizontal="center"/>
    </xf>
    <xf numFmtId="38" fontId="20" fillId="0" borderId="11" xfId="1" applyFont="1" applyFill="1" applyBorder="1" applyAlignment="1">
      <alignment horizontal="center"/>
    </xf>
    <xf numFmtId="38" fontId="20" fillId="0" borderId="4" xfId="1" applyFont="1" applyFill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38" fontId="20" fillId="0" borderId="6" xfId="1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8" fontId="20" fillId="3" borderId="11" xfId="1" applyFont="1" applyFill="1" applyBorder="1" applyAlignment="1">
      <alignment horizontal="center"/>
    </xf>
    <xf numFmtId="38" fontId="20" fillId="3" borderId="4" xfId="1" applyFont="1" applyFill="1" applyBorder="1" applyAlignment="1">
      <alignment horizontal="center"/>
    </xf>
    <xf numFmtId="0" fontId="21" fillId="3" borderId="11" xfId="0" applyFont="1" applyFill="1" applyBorder="1" applyAlignment="1">
      <alignment horizontal="center" shrinkToFit="1"/>
    </xf>
    <xf numFmtId="0" fontId="21" fillId="3" borderId="4" xfId="0" applyFont="1" applyFill="1" applyBorder="1" applyAlignment="1">
      <alignment horizontal="center" shrinkToFit="1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1" fillId="0" borderId="7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30" fillId="0" borderId="0" xfId="0" applyFont="1" applyAlignment="1">
      <alignment horizontal="center" vertical="center" wrapText="1"/>
    </xf>
    <xf numFmtId="0" fontId="21" fillId="3" borderId="5" xfId="0" applyFont="1" applyFill="1" applyBorder="1" applyAlignment="1">
      <alignment horizontal="center" shrinkToFit="1"/>
    </xf>
    <xf numFmtId="38" fontId="20" fillId="3" borderId="5" xfId="1" applyFont="1" applyFill="1" applyBorder="1" applyAlignment="1">
      <alignment horizontal="center"/>
    </xf>
    <xf numFmtId="38" fontId="21" fillId="2" borderId="25" xfId="1" applyFont="1" applyFill="1" applyBorder="1" applyAlignment="1">
      <alignment horizontal="center" vertical="center"/>
    </xf>
    <xf numFmtId="38" fontId="21" fillId="2" borderId="26" xfId="1" applyFont="1" applyFill="1" applyBorder="1" applyAlignment="1">
      <alignment horizontal="center" vertical="center"/>
    </xf>
    <xf numFmtId="38" fontId="21" fillId="2" borderId="14" xfId="1" applyFont="1" applyFill="1" applyBorder="1" applyAlignment="1">
      <alignment horizontal="center" vertical="center"/>
    </xf>
    <xf numFmtId="38" fontId="21" fillId="2" borderId="27" xfId="1" applyFont="1" applyFill="1" applyBorder="1" applyAlignment="1">
      <alignment horizontal="center" vertical="center"/>
    </xf>
    <xf numFmtId="0" fontId="20" fillId="2" borderId="28" xfId="0" applyFont="1" applyFill="1" applyBorder="1" applyAlignment="1">
      <alignment horizontal="center" vertical="center" shrinkToFit="1"/>
    </xf>
    <xf numFmtId="0" fontId="20" fillId="2" borderId="29" xfId="0" applyFont="1" applyFill="1" applyBorder="1" applyAlignment="1">
      <alignment horizontal="center" vertical="center" shrinkToFit="1"/>
    </xf>
    <xf numFmtId="0" fontId="20" fillId="2" borderId="30" xfId="0" applyFont="1" applyFill="1" applyBorder="1" applyAlignment="1">
      <alignment horizontal="center" vertical="center" shrinkToFit="1"/>
    </xf>
    <xf numFmtId="0" fontId="20" fillId="2" borderId="8" xfId="0" applyFont="1" applyFill="1" applyBorder="1" applyAlignment="1">
      <alignment horizontal="center" vertical="center" shrinkToFit="1"/>
    </xf>
    <xf numFmtId="0" fontId="20" fillId="0" borderId="31" xfId="0" applyFont="1" applyBorder="1" applyAlignment="1">
      <alignment horizontal="center" vertical="center" shrinkToFit="1"/>
    </xf>
    <xf numFmtId="0" fontId="20" fillId="0" borderId="9" xfId="0" applyFont="1" applyBorder="1" applyAlignment="1">
      <alignment horizontal="center" vertical="center" shrinkToFit="1"/>
    </xf>
    <xf numFmtId="0" fontId="20" fillId="0" borderId="32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shrinkToFit="1"/>
    </xf>
    <xf numFmtId="38" fontId="21" fillId="0" borderId="13" xfId="1" applyFont="1" applyFill="1" applyBorder="1" applyAlignment="1">
      <alignment horizontal="center" vertical="center"/>
    </xf>
    <xf numFmtId="38" fontId="21" fillId="0" borderId="34" xfId="1" applyFont="1" applyFill="1" applyBorder="1" applyAlignment="1">
      <alignment horizontal="center" vertical="center"/>
    </xf>
    <xf numFmtId="38" fontId="21" fillId="0" borderId="35" xfId="1" applyFont="1" applyFill="1" applyBorder="1" applyAlignment="1">
      <alignment horizontal="center" vertical="center"/>
    </xf>
    <xf numFmtId="38" fontId="21" fillId="0" borderId="36" xfId="1" applyFont="1" applyFill="1" applyBorder="1" applyAlignment="1">
      <alignment horizontal="center" vertical="center"/>
    </xf>
    <xf numFmtId="38" fontId="20" fillId="0" borderId="0" xfId="1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7</xdr:row>
      <xdr:rowOff>352425</xdr:rowOff>
    </xdr:from>
    <xdr:to>
      <xdr:col>8</xdr:col>
      <xdr:colOff>171450</xdr:colOff>
      <xdr:row>7</xdr:row>
      <xdr:rowOff>352425</xdr:rowOff>
    </xdr:to>
    <xdr:sp macro="" textlink="">
      <xdr:nvSpPr>
        <xdr:cNvPr id="2" name="Line 10">
          <a:extLst>
            <a:ext uri="{FF2B5EF4-FFF2-40B4-BE49-F238E27FC236}">
              <a16:creationId xmlns:a16="http://schemas.microsoft.com/office/drawing/2014/main" id="{C86E58B7-ABDF-4ECC-84A1-F50D8168DFC1}"/>
            </a:ext>
          </a:extLst>
        </xdr:cNvPr>
        <xdr:cNvSpPr>
          <a:spLocks noChangeShapeType="1"/>
        </xdr:cNvSpPr>
      </xdr:nvSpPr>
      <xdr:spPr bwMode="auto">
        <a:xfrm flipV="1">
          <a:off x="180975" y="2847975"/>
          <a:ext cx="535305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47625</xdr:rowOff>
    </xdr:from>
    <xdr:to>
      <xdr:col>8</xdr:col>
      <xdr:colOff>381000</xdr:colOff>
      <xdr:row>0</xdr:row>
      <xdr:rowOff>600075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442CF2A6-8956-4375-BC4F-DA864A6EA924}"/>
            </a:ext>
          </a:extLst>
        </xdr:cNvPr>
        <xdr:cNvSpPr>
          <a:spLocks noChangeArrowheads="1"/>
        </xdr:cNvSpPr>
      </xdr:nvSpPr>
      <xdr:spPr bwMode="auto">
        <a:xfrm>
          <a:off x="57150" y="47625"/>
          <a:ext cx="5686425" cy="552450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85725</xdr:colOff>
      <xdr:row>4</xdr:row>
      <xdr:rowOff>0</xdr:rowOff>
    </xdr:from>
    <xdr:to>
      <xdr:col>8</xdr:col>
      <xdr:colOff>447675</xdr:colOff>
      <xdr:row>4</xdr:row>
      <xdr:rowOff>1</xdr:rowOff>
    </xdr:to>
    <xdr:sp macro="" textlink="">
      <xdr:nvSpPr>
        <xdr:cNvPr id="6" name="Line 4">
          <a:extLst>
            <a:ext uri="{FF2B5EF4-FFF2-40B4-BE49-F238E27FC236}">
              <a16:creationId xmlns:a16="http://schemas.microsoft.com/office/drawing/2014/main" id="{48A16F74-C3B6-4952-894B-EC2B298A27CF}"/>
            </a:ext>
          </a:extLst>
        </xdr:cNvPr>
        <xdr:cNvSpPr>
          <a:spLocks noChangeShapeType="1"/>
        </xdr:cNvSpPr>
      </xdr:nvSpPr>
      <xdr:spPr bwMode="auto">
        <a:xfrm>
          <a:off x="85725" y="1400175"/>
          <a:ext cx="5724525" cy="1"/>
        </a:xfrm>
        <a:prstGeom prst="line">
          <a:avLst/>
        </a:prstGeom>
        <a:noFill/>
        <a:ln w="222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76201</xdr:colOff>
      <xdr:row>6</xdr:row>
      <xdr:rowOff>0</xdr:rowOff>
    </xdr:from>
    <xdr:to>
      <xdr:col>3</xdr:col>
      <xdr:colOff>514350</xdr:colOff>
      <xdr:row>7</xdr:row>
      <xdr:rowOff>0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9A51FA4-0132-4E33-9588-C135E6B1C1E2}"/>
            </a:ext>
          </a:extLst>
        </xdr:cNvPr>
        <xdr:cNvSpPr/>
      </xdr:nvSpPr>
      <xdr:spPr>
        <a:xfrm>
          <a:off x="76201" y="2133600"/>
          <a:ext cx="2714624" cy="361950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0</xdr:colOff>
      <xdr:row>4</xdr:row>
      <xdr:rowOff>28575</xdr:rowOff>
    </xdr:from>
    <xdr:to>
      <xdr:col>8</xdr:col>
      <xdr:colOff>447675</xdr:colOff>
      <xdr:row>5</xdr:row>
      <xdr:rowOff>0</xdr:rowOff>
    </xdr:to>
    <xdr:sp macro="" textlink="">
      <xdr:nvSpPr>
        <xdr:cNvPr id="8" name="対角する 2 つの角を丸めた四角形 6">
          <a:extLst>
            <a:ext uri="{FF2B5EF4-FFF2-40B4-BE49-F238E27FC236}">
              <a16:creationId xmlns:a16="http://schemas.microsoft.com/office/drawing/2014/main" id="{643AD76E-8002-4798-943F-EFAB113721B0}"/>
            </a:ext>
          </a:extLst>
        </xdr:cNvPr>
        <xdr:cNvSpPr/>
      </xdr:nvSpPr>
      <xdr:spPr>
        <a:xfrm>
          <a:off x="0" y="1428750"/>
          <a:ext cx="6096000" cy="428625"/>
        </a:xfrm>
        <a:prstGeom prst="round2DiagRect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47625</xdr:colOff>
      <xdr:row>87</xdr:row>
      <xdr:rowOff>66675</xdr:rowOff>
    </xdr:from>
    <xdr:to>
      <xdr:col>8</xdr:col>
      <xdr:colOff>428625</xdr:colOff>
      <xdr:row>87</xdr:row>
      <xdr:rowOff>95250</xdr:rowOff>
    </xdr:to>
    <xdr:sp macro="" textlink="">
      <xdr:nvSpPr>
        <xdr:cNvPr id="13" name="Line 88">
          <a:extLst>
            <a:ext uri="{FF2B5EF4-FFF2-40B4-BE49-F238E27FC236}">
              <a16:creationId xmlns:a16="http://schemas.microsoft.com/office/drawing/2014/main" id="{9918795C-BA41-4913-B234-C678F4623645}"/>
            </a:ext>
          </a:extLst>
        </xdr:cNvPr>
        <xdr:cNvSpPr>
          <a:spLocks noChangeShapeType="1"/>
        </xdr:cNvSpPr>
      </xdr:nvSpPr>
      <xdr:spPr bwMode="auto">
        <a:xfrm flipV="1">
          <a:off x="47625" y="16868775"/>
          <a:ext cx="6029325" cy="28575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57150</xdr:colOff>
      <xdr:row>0</xdr:row>
      <xdr:rowOff>47625</xdr:rowOff>
    </xdr:from>
    <xdr:to>
      <xdr:col>8</xdr:col>
      <xdr:colOff>381000</xdr:colOff>
      <xdr:row>0</xdr:row>
      <xdr:rowOff>600075</xdr:rowOff>
    </xdr:to>
    <xdr:sp macro="" textlink="">
      <xdr:nvSpPr>
        <xdr:cNvPr id="3" name="AutoShape 6">
          <a:extLst>
            <a:ext uri="{FF2B5EF4-FFF2-40B4-BE49-F238E27FC236}">
              <a16:creationId xmlns:a16="http://schemas.microsoft.com/office/drawing/2014/main" id="{9860E527-37C6-4C1A-8F43-E598D7331C94}"/>
            </a:ext>
          </a:extLst>
        </xdr:cNvPr>
        <xdr:cNvSpPr>
          <a:spLocks noChangeArrowheads="1"/>
        </xdr:cNvSpPr>
      </xdr:nvSpPr>
      <xdr:spPr bwMode="auto">
        <a:xfrm>
          <a:off x="57150" y="47625"/>
          <a:ext cx="5972175" cy="552450"/>
        </a:xfrm>
        <a:prstGeom prst="roundRect">
          <a:avLst>
            <a:gd name="adj" fmla="val 16667"/>
          </a:avLst>
        </a:prstGeom>
        <a:noFill/>
        <a:ln w="38100" cmpd="dbl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0</xdr:col>
      <xdr:colOff>47625</xdr:colOff>
      <xdr:row>87</xdr:row>
      <xdr:rowOff>66675</xdr:rowOff>
    </xdr:from>
    <xdr:to>
      <xdr:col>8</xdr:col>
      <xdr:colOff>428625</xdr:colOff>
      <xdr:row>87</xdr:row>
      <xdr:rowOff>95250</xdr:rowOff>
    </xdr:to>
    <xdr:sp macro="" textlink="">
      <xdr:nvSpPr>
        <xdr:cNvPr id="4" name="Line 88">
          <a:extLst>
            <a:ext uri="{FF2B5EF4-FFF2-40B4-BE49-F238E27FC236}">
              <a16:creationId xmlns:a16="http://schemas.microsoft.com/office/drawing/2014/main" id="{AE0A725F-6FF9-4543-8B21-553665EE94B1}"/>
            </a:ext>
          </a:extLst>
        </xdr:cNvPr>
        <xdr:cNvSpPr>
          <a:spLocks noChangeShapeType="1"/>
        </xdr:cNvSpPr>
      </xdr:nvSpPr>
      <xdr:spPr bwMode="auto">
        <a:xfrm flipV="1">
          <a:off x="47625" y="16868775"/>
          <a:ext cx="6029325" cy="28575"/>
        </a:xfrm>
        <a:prstGeom prst="line">
          <a:avLst/>
        </a:prstGeom>
        <a:noFill/>
        <a:ln w="76200" cmpd="tri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59"/>
  <sheetViews>
    <sheetView showZeros="0" tabSelected="1" topLeftCell="A85" zoomScaleNormal="100" workbookViewId="0">
      <selection activeCell="J91" sqref="J91"/>
    </sheetView>
  </sheetViews>
  <sheetFormatPr defaultRowHeight="13.5" x14ac:dyDescent="0.15"/>
  <cols>
    <col min="1" max="1" width="6.25" customWidth="1"/>
    <col min="2" max="2" width="21.375" customWidth="1"/>
    <col min="3" max="4" width="7.75" customWidth="1"/>
    <col min="5" max="5" width="3.75" customWidth="1"/>
    <col min="6" max="6" width="6.25" customWidth="1"/>
    <col min="7" max="7" width="19.75" customWidth="1"/>
    <col min="8" max="9" width="7.75" customWidth="1"/>
  </cols>
  <sheetData>
    <row r="1" spans="1:9" s="1" customFormat="1" ht="49.5" customHeight="1" x14ac:dyDescent="0.15">
      <c r="B1" s="100" t="s">
        <v>206</v>
      </c>
      <c r="C1" s="100"/>
      <c r="D1" s="100"/>
      <c r="E1" s="100"/>
      <c r="F1" s="100"/>
      <c r="G1" s="100"/>
      <c r="H1" s="100"/>
      <c r="I1" s="2"/>
    </row>
    <row r="2" spans="1:9" s="1" customFormat="1" ht="20.25" customHeight="1" x14ac:dyDescent="0.15">
      <c r="A2" s="101" t="s">
        <v>0</v>
      </c>
      <c r="B2" s="101"/>
      <c r="C2" s="101"/>
      <c r="D2" s="101"/>
      <c r="E2" s="102" t="s">
        <v>1</v>
      </c>
      <c r="F2" s="102"/>
      <c r="G2" s="102"/>
      <c r="H2" s="102"/>
      <c r="I2" s="3"/>
    </row>
    <row r="3" spans="1:9" s="1" customFormat="1" ht="20.25" customHeight="1" x14ac:dyDescent="0.15">
      <c r="A3" s="103" t="s">
        <v>188</v>
      </c>
      <c r="B3" s="103"/>
      <c r="C3" s="103"/>
      <c r="D3" s="103"/>
      <c r="E3" s="102" t="s">
        <v>2</v>
      </c>
      <c r="F3" s="102"/>
      <c r="G3" s="102"/>
      <c r="H3" s="102"/>
      <c r="I3" s="3"/>
    </row>
    <row r="4" spans="1:9" s="1" customFormat="1" ht="20.25" customHeight="1" x14ac:dyDescent="0.15">
      <c r="A4" s="103"/>
      <c r="B4" s="103"/>
      <c r="C4" s="103"/>
      <c r="D4" s="103"/>
      <c r="E4" s="104" t="s">
        <v>3</v>
      </c>
      <c r="F4" s="104"/>
      <c r="G4" s="104"/>
      <c r="H4" s="104"/>
      <c r="I4" s="4"/>
    </row>
    <row r="5" spans="1:9" s="1" customFormat="1" ht="36" customHeight="1" x14ac:dyDescent="0.15">
      <c r="A5" s="109" t="s">
        <v>207</v>
      </c>
      <c r="B5" s="109"/>
      <c r="C5" s="109"/>
      <c r="D5" s="109"/>
      <c r="E5" s="109"/>
      <c r="F5" s="109"/>
      <c r="G5" s="109"/>
      <c r="H5" s="109"/>
      <c r="I5" s="109"/>
    </row>
    <row r="6" spans="1:9" s="1" customFormat="1" ht="21.75" customHeight="1" x14ac:dyDescent="0.15">
      <c r="A6" s="110" t="s">
        <v>4</v>
      </c>
      <c r="B6" s="110"/>
      <c r="C6" s="110"/>
      <c r="D6" s="110"/>
      <c r="E6" s="110"/>
      <c r="F6" s="110"/>
      <c r="G6" s="110"/>
      <c r="H6" s="110"/>
      <c r="I6" s="110"/>
    </row>
    <row r="7" spans="1:9" s="1" customFormat="1" ht="28.5" customHeight="1" x14ac:dyDescent="0.15">
      <c r="A7" s="5" t="s">
        <v>208</v>
      </c>
      <c r="B7" s="5"/>
      <c r="C7" s="5"/>
      <c r="D7" s="5"/>
      <c r="E7" s="30"/>
      <c r="F7" s="73"/>
      <c r="G7" s="75" t="s">
        <v>200</v>
      </c>
      <c r="H7" s="74"/>
    </row>
    <row r="8" spans="1:9" s="1" customFormat="1" ht="28.5" customHeight="1" x14ac:dyDescent="0.15">
      <c r="A8" s="72" t="s">
        <v>201</v>
      </c>
      <c r="B8" s="6"/>
      <c r="C8" s="6"/>
      <c r="D8" s="111">
        <f>SUM(C85)</f>
        <v>0</v>
      </c>
      <c r="E8" s="111"/>
      <c r="F8" s="111"/>
      <c r="G8" s="7" t="s">
        <v>202</v>
      </c>
      <c r="H8" s="6"/>
      <c r="I8" s="8"/>
    </row>
    <row r="9" spans="1:9" s="1" customFormat="1" ht="4.5" customHeight="1" x14ac:dyDescent="0.15">
      <c r="A9" s="9"/>
      <c r="B9" s="10"/>
      <c r="C9" s="10"/>
      <c r="D9" s="11"/>
      <c r="E9" s="12"/>
      <c r="F9" s="12"/>
      <c r="G9" s="7"/>
      <c r="H9" s="10"/>
      <c r="I9" s="8"/>
    </row>
    <row r="10" spans="1:9" s="1" customFormat="1" ht="17.25" x14ac:dyDescent="0.15">
      <c r="A10" s="112" t="s">
        <v>75</v>
      </c>
      <c r="B10" s="112"/>
      <c r="C10" s="112"/>
      <c r="D10" s="112"/>
      <c r="E10" s="112"/>
      <c r="F10" s="112"/>
      <c r="G10" s="112"/>
      <c r="H10" s="112"/>
      <c r="I10" s="112"/>
    </row>
    <row r="11" spans="1:9" ht="13.5" customHeight="1" x14ac:dyDescent="0.15">
      <c r="A11" s="105" t="s">
        <v>67</v>
      </c>
      <c r="B11" s="105"/>
      <c r="C11" s="76">
        <f>C49</f>
        <v>22710</v>
      </c>
      <c r="D11" s="13" t="s">
        <v>5</v>
      </c>
      <c r="F11" s="106" t="s">
        <v>69</v>
      </c>
      <c r="G11" s="106"/>
      <c r="H11" s="37">
        <f>H22</f>
        <v>1600</v>
      </c>
      <c r="I11" s="32" t="s">
        <v>5</v>
      </c>
    </row>
    <row r="12" spans="1:9" ht="13.5" customHeight="1" x14ac:dyDescent="0.15">
      <c r="A12" s="14" t="s">
        <v>6</v>
      </c>
      <c r="B12" s="15" t="s">
        <v>7</v>
      </c>
      <c r="C12" s="70" t="s">
        <v>8</v>
      </c>
      <c r="D12" s="70" t="s">
        <v>9</v>
      </c>
      <c r="E12" s="17"/>
      <c r="F12" s="18" t="s">
        <v>6</v>
      </c>
      <c r="G12" s="16" t="s">
        <v>7</v>
      </c>
      <c r="H12" s="16" t="s">
        <v>8</v>
      </c>
      <c r="I12" s="16" t="s">
        <v>9</v>
      </c>
    </row>
    <row r="13" spans="1:9" ht="13.5" customHeight="1" x14ac:dyDescent="0.15">
      <c r="A13" s="19"/>
      <c r="B13" s="36"/>
      <c r="C13" s="77">
        <v>1590</v>
      </c>
      <c r="D13" s="77"/>
      <c r="E13" s="20"/>
      <c r="F13" s="33"/>
      <c r="G13" s="34"/>
      <c r="H13" s="107">
        <v>480</v>
      </c>
      <c r="I13" s="107"/>
    </row>
    <row r="14" spans="1:9" ht="13.5" customHeight="1" x14ac:dyDescent="0.15">
      <c r="A14" s="22" t="s">
        <v>81</v>
      </c>
      <c r="B14" s="69" t="s">
        <v>18</v>
      </c>
      <c r="C14" s="77"/>
      <c r="D14" s="77"/>
      <c r="E14" s="20"/>
      <c r="F14" s="22" t="s">
        <v>205</v>
      </c>
      <c r="G14" s="35" t="s">
        <v>34</v>
      </c>
      <c r="H14" s="108"/>
      <c r="I14" s="108"/>
    </row>
    <row r="15" spans="1:9" ht="13.5" customHeight="1" x14ac:dyDescent="0.15">
      <c r="A15" s="19"/>
      <c r="B15" s="36"/>
      <c r="C15" s="77">
        <v>1880</v>
      </c>
      <c r="D15" s="77"/>
      <c r="E15" s="20"/>
      <c r="F15" s="33"/>
      <c r="G15" s="38"/>
      <c r="H15" s="107">
        <v>380</v>
      </c>
      <c r="I15" s="107"/>
    </row>
    <row r="16" spans="1:9" ht="13.5" customHeight="1" x14ac:dyDescent="0.15">
      <c r="A16" s="22" t="s">
        <v>82</v>
      </c>
      <c r="B16" s="69" t="s">
        <v>19</v>
      </c>
      <c r="C16" s="77"/>
      <c r="D16" s="77"/>
      <c r="E16" s="20"/>
      <c r="F16" s="22" t="s">
        <v>98</v>
      </c>
      <c r="G16" s="61" t="s">
        <v>63</v>
      </c>
      <c r="H16" s="108"/>
      <c r="I16" s="108"/>
    </row>
    <row r="17" spans="1:9" ht="13.5" customHeight="1" x14ac:dyDescent="0.15">
      <c r="A17" s="19"/>
      <c r="B17" s="36"/>
      <c r="C17" s="77">
        <v>1150</v>
      </c>
      <c r="D17" s="77"/>
      <c r="E17" s="20"/>
      <c r="F17" s="33"/>
      <c r="G17" s="34"/>
      <c r="H17" s="107">
        <v>260</v>
      </c>
      <c r="I17" s="107"/>
    </row>
    <row r="18" spans="1:9" ht="13.5" customHeight="1" x14ac:dyDescent="0.15">
      <c r="A18" s="22" t="s">
        <v>83</v>
      </c>
      <c r="B18" s="69" t="s">
        <v>20</v>
      </c>
      <c r="C18" s="77"/>
      <c r="D18" s="77"/>
      <c r="E18" s="20"/>
      <c r="F18" s="22" t="s">
        <v>99</v>
      </c>
      <c r="G18" s="35" t="s">
        <v>64</v>
      </c>
      <c r="H18" s="108"/>
      <c r="I18" s="108"/>
    </row>
    <row r="19" spans="1:9" ht="13.5" customHeight="1" x14ac:dyDescent="0.15">
      <c r="A19" s="19"/>
      <c r="B19" s="36"/>
      <c r="C19" s="77">
        <v>1510</v>
      </c>
      <c r="D19" s="77"/>
      <c r="E19" s="20"/>
      <c r="F19" s="33"/>
      <c r="G19" s="38" t="s">
        <v>65</v>
      </c>
      <c r="H19" s="107">
        <v>480</v>
      </c>
      <c r="I19" s="107"/>
    </row>
    <row r="20" spans="1:9" ht="13.5" customHeight="1" x14ac:dyDescent="0.15">
      <c r="A20" s="22" t="s">
        <v>84</v>
      </c>
      <c r="B20" s="69" t="s">
        <v>21</v>
      </c>
      <c r="C20" s="77"/>
      <c r="D20" s="77"/>
      <c r="E20" s="20"/>
      <c r="F20" s="22" t="s">
        <v>100</v>
      </c>
      <c r="G20" s="61" t="s">
        <v>66</v>
      </c>
      <c r="H20" s="108"/>
      <c r="I20" s="108"/>
    </row>
    <row r="21" spans="1:9" ht="13.5" customHeight="1" x14ac:dyDescent="0.15">
      <c r="A21" s="21"/>
      <c r="B21" s="36"/>
      <c r="C21" s="77">
        <v>1645</v>
      </c>
      <c r="D21" s="77"/>
      <c r="E21" s="20"/>
      <c r="F21" s="23"/>
      <c r="G21" s="36"/>
      <c r="H21" s="25"/>
      <c r="I21" s="25"/>
    </row>
    <row r="22" spans="1:9" ht="13.5" customHeight="1" x14ac:dyDescent="0.15">
      <c r="A22" s="22" t="s">
        <v>85</v>
      </c>
      <c r="B22" s="69" t="s">
        <v>10</v>
      </c>
      <c r="C22" s="77"/>
      <c r="D22" s="77"/>
      <c r="E22" s="20"/>
      <c r="F22" s="87" t="s">
        <v>35</v>
      </c>
      <c r="G22" s="87"/>
      <c r="H22" s="88">
        <f>SUM(H13:H19)</f>
        <v>1600</v>
      </c>
      <c r="I22" s="88"/>
    </row>
    <row r="23" spans="1:9" ht="13.5" customHeight="1" x14ac:dyDescent="0.15">
      <c r="A23" s="21"/>
      <c r="B23" s="36"/>
      <c r="C23" s="77">
        <v>1270</v>
      </c>
      <c r="D23" s="77"/>
      <c r="E23" s="20"/>
      <c r="F23" s="78" t="s">
        <v>70</v>
      </c>
      <c r="G23" s="78"/>
      <c r="H23" s="89">
        <f>SUM(I13:I20)</f>
        <v>0</v>
      </c>
      <c r="I23" s="90"/>
    </row>
    <row r="24" spans="1:9" ht="13.5" customHeight="1" x14ac:dyDescent="0.15">
      <c r="A24" s="22" t="s">
        <v>86</v>
      </c>
      <c r="B24" s="69" t="s">
        <v>22</v>
      </c>
      <c r="C24" s="77"/>
      <c r="D24" s="77"/>
      <c r="E24" s="20"/>
      <c r="F24" s="24"/>
      <c r="G24" s="24"/>
      <c r="H24" s="31"/>
      <c r="I24" s="31"/>
    </row>
    <row r="25" spans="1:9" ht="13.5" customHeight="1" x14ac:dyDescent="0.15">
      <c r="A25" s="21"/>
      <c r="B25" s="36"/>
      <c r="C25" s="77">
        <v>1275</v>
      </c>
      <c r="D25" s="77"/>
      <c r="E25" s="20"/>
      <c r="F25" s="86" t="s">
        <v>71</v>
      </c>
      <c r="G25" s="86"/>
      <c r="H25" s="37">
        <f>H30</f>
        <v>570</v>
      </c>
      <c r="I25" s="32" t="s">
        <v>5</v>
      </c>
    </row>
    <row r="26" spans="1:9" ht="13.5" customHeight="1" x14ac:dyDescent="0.15">
      <c r="A26" s="22" t="s">
        <v>87</v>
      </c>
      <c r="B26" s="69" t="s">
        <v>23</v>
      </c>
      <c r="C26" s="77"/>
      <c r="D26" s="77"/>
      <c r="E26" s="20"/>
      <c r="F26" s="18" t="s">
        <v>6</v>
      </c>
      <c r="G26" s="16" t="s">
        <v>7</v>
      </c>
      <c r="H26" s="16" t="s">
        <v>8</v>
      </c>
      <c r="I26" s="16" t="s">
        <v>9</v>
      </c>
    </row>
    <row r="27" spans="1:9" ht="13.5" customHeight="1" x14ac:dyDescent="0.15">
      <c r="A27" s="21"/>
      <c r="B27" s="36"/>
      <c r="C27" s="95">
        <v>1630</v>
      </c>
      <c r="D27" s="95"/>
      <c r="E27" s="20"/>
      <c r="F27" s="33"/>
      <c r="G27" s="34" t="s">
        <v>189</v>
      </c>
      <c r="H27" s="107">
        <v>570</v>
      </c>
      <c r="I27" s="107"/>
    </row>
    <row r="28" spans="1:9" ht="13.5" customHeight="1" x14ac:dyDescent="0.15">
      <c r="A28" s="22" t="s">
        <v>88</v>
      </c>
      <c r="B28" s="69" t="s">
        <v>24</v>
      </c>
      <c r="C28" s="95"/>
      <c r="D28" s="95"/>
      <c r="E28" s="20"/>
      <c r="F28" s="22" t="s">
        <v>126</v>
      </c>
      <c r="G28" s="35" t="s">
        <v>203</v>
      </c>
      <c r="H28" s="108"/>
      <c r="I28" s="108"/>
    </row>
    <row r="29" spans="1:9" ht="13.5" customHeight="1" x14ac:dyDescent="0.15">
      <c r="A29" s="21"/>
      <c r="B29" s="36"/>
      <c r="C29" s="95">
        <v>510</v>
      </c>
      <c r="D29" s="95"/>
      <c r="E29" s="20"/>
      <c r="F29" s="23"/>
      <c r="G29" s="24"/>
      <c r="H29" s="27"/>
      <c r="I29" s="27"/>
    </row>
    <row r="30" spans="1:9" ht="13.5" customHeight="1" x14ac:dyDescent="0.15">
      <c r="A30" s="22" t="s">
        <v>89</v>
      </c>
      <c r="B30" s="69" t="s">
        <v>25</v>
      </c>
      <c r="C30" s="95"/>
      <c r="D30" s="95"/>
      <c r="E30" s="20"/>
      <c r="F30" s="84" t="s">
        <v>36</v>
      </c>
      <c r="G30" s="85"/>
      <c r="H30" s="79">
        <f>H27</f>
        <v>570</v>
      </c>
      <c r="I30" s="80"/>
    </row>
    <row r="31" spans="1:9" ht="13.5" customHeight="1" x14ac:dyDescent="0.15">
      <c r="A31" s="21"/>
      <c r="B31" s="36"/>
      <c r="C31" s="77">
        <v>2410</v>
      </c>
      <c r="D31" s="77"/>
      <c r="E31" s="20"/>
      <c r="F31" s="151" t="s">
        <v>72</v>
      </c>
      <c r="G31" s="152"/>
      <c r="H31" s="93">
        <f>SUM(I27:I28)</f>
        <v>0</v>
      </c>
      <c r="I31" s="94"/>
    </row>
    <row r="32" spans="1:9" ht="13.5" customHeight="1" x14ac:dyDescent="0.15">
      <c r="A32" s="22" t="s">
        <v>90</v>
      </c>
      <c r="B32" s="69" t="s">
        <v>26</v>
      </c>
      <c r="C32" s="77"/>
      <c r="D32" s="77"/>
      <c r="E32" s="20"/>
      <c r="F32" s="23"/>
      <c r="G32" s="24"/>
      <c r="H32" s="25"/>
      <c r="I32" s="25"/>
    </row>
    <row r="33" spans="1:9" ht="13.5" customHeight="1" x14ac:dyDescent="0.15">
      <c r="A33" s="21"/>
      <c r="B33" s="36"/>
      <c r="C33" s="77">
        <v>870</v>
      </c>
      <c r="D33" s="77"/>
      <c r="E33" s="20"/>
      <c r="F33" s="86" t="s">
        <v>73</v>
      </c>
      <c r="G33" s="86"/>
      <c r="H33" s="37">
        <f>H38</f>
        <v>490</v>
      </c>
      <c r="I33" s="32" t="s">
        <v>5</v>
      </c>
    </row>
    <row r="34" spans="1:9" ht="13.5" customHeight="1" x14ac:dyDescent="0.15">
      <c r="A34" s="22" t="s">
        <v>91</v>
      </c>
      <c r="B34" s="69" t="s">
        <v>27</v>
      </c>
      <c r="C34" s="77"/>
      <c r="D34" s="77"/>
      <c r="E34" s="20"/>
      <c r="F34" s="18" t="s">
        <v>6</v>
      </c>
      <c r="G34" s="16" t="s">
        <v>7</v>
      </c>
      <c r="H34" s="16" t="s">
        <v>8</v>
      </c>
      <c r="I34" s="16" t="s">
        <v>9</v>
      </c>
    </row>
    <row r="35" spans="1:9" ht="13.5" customHeight="1" x14ac:dyDescent="0.15">
      <c r="A35" s="19"/>
      <c r="B35" s="24"/>
      <c r="C35" s="77">
        <v>2000</v>
      </c>
      <c r="D35" s="77"/>
      <c r="E35" s="20"/>
      <c r="F35" s="33"/>
      <c r="G35" s="34" t="s">
        <v>190</v>
      </c>
      <c r="H35" s="107">
        <v>490</v>
      </c>
      <c r="I35" s="107"/>
    </row>
    <row r="36" spans="1:9" ht="13.5" customHeight="1" x14ac:dyDescent="0.15">
      <c r="A36" s="22" t="s">
        <v>92</v>
      </c>
      <c r="B36" s="69" t="s">
        <v>28</v>
      </c>
      <c r="C36" s="77"/>
      <c r="D36" s="77"/>
      <c r="E36" s="20"/>
      <c r="F36" s="22" t="s">
        <v>127</v>
      </c>
      <c r="G36" s="35" t="s">
        <v>204</v>
      </c>
      <c r="H36" s="108"/>
      <c r="I36" s="108"/>
    </row>
    <row r="37" spans="1:9" ht="13.5" customHeight="1" x14ac:dyDescent="0.15">
      <c r="A37" s="21"/>
      <c r="B37" s="36"/>
      <c r="C37" s="77">
        <v>895</v>
      </c>
      <c r="D37" s="77"/>
      <c r="E37" s="20"/>
      <c r="F37" s="23"/>
      <c r="G37" s="24"/>
      <c r="H37" s="27"/>
      <c r="I37" s="27"/>
    </row>
    <row r="38" spans="1:9" ht="13.5" customHeight="1" x14ac:dyDescent="0.15">
      <c r="A38" s="22" t="s">
        <v>93</v>
      </c>
      <c r="B38" s="69" t="s">
        <v>29</v>
      </c>
      <c r="C38" s="77"/>
      <c r="D38" s="77"/>
      <c r="E38" s="20"/>
      <c r="F38" s="84" t="s">
        <v>37</v>
      </c>
      <c r="G38" s="85"/>
      <c r="H38" s="79">
        <f>H35</f>
        <v>490</v>
      </c>
      <c r="I38" s="80"/>
    </row>
    <row r="39" spans="1:9" ht="13.5" customHeight="1" x14ac:dyDescent="0.15">
      <c r="A39" s="21"/>
      <c r="B39" s="36"/>
      <c r="C39" s="77">
        <v>1450</v>
      </c>
      <c r="D39" s="77"/>
      <c r="E39" s="20"/>
      <c r="F39" s="151" t="s">
        <v>74</v>
      </c>
      <c r="G39" s="152"/>
      <c r="H39" s="93">
        <f>SUM(I35:I36)</f>
        <v>0</v>
      </c>
      <c r="I39" s="94"/>
    </row>
    <row r="40" spans="1:9" ht="13.5" customHeight="1" x14ac:dyDescent="0.15">
      <c r="A40" s="22" t="s">
        <v>94</v>
      </c>
      <c r="B40" s="69" t="s">
        <v>30</v>
      </c>
      <c r="C40" s="77"/>
      <c r="D40" s="77"/>
      <c r="E40" s="20"/>
    </row>
    <row r="41" spans="1:9" ht="13.5" customHeight="1" x14ac:dyDescent="0.15">
      <c r="A41" s="21"/>
      <c r="B41" s="36"/>
      <c r="C41" s="77">
        <v>870</v>
      </c>
      <c r="D41" s="77"/>
      <c r="E41" s="20"/>
      <c r="F41" s="106" t="s">
        <v>76</v>
      </c>
      <c r="G41" s="106"/>
      <c r="H41" s="37">
        <f>H46</f>
        <v>630</v>
      </c>
      <c r="I41" s="32" t="s">
        <v>5</v>
      </c>
    </row>
    <row r="42" spans="1:9" ht="13.5" customHeight="1" x14ac:dyDescent="0.15">
      <c r="A42" s="22" t="s">
        <v>95</v>
      </c>
      <c r="B42" s="69" t="s">
        <v>31</v>
      </c>
      <c r="C42" s="77"/>
      <c r="D42" s="77"/>
      <c r="E42" s="20"/>
      <c r="F42" s="18" t="s">
        <v>6</v>
      </c>
      <c r="G42" s="16" t="s">
        <v>7</v>
      </c>
      <c r="H42" s="16" t="s">
        <v>8</v>
      </c>
      <c r="I42" s="16" t="s">
        <v>9</v>
      </c>
    </row>
    <row r="43" spans="1:9" ht="13.5" customHeight="1" x14ac:dyDescent="0.15">
      <c r="A43" s="21"/>
      <c r="B43" s="36"/>
      <c r="C43" s="77">
        <v>730</v>
      </c>
      <c r="D43" s="77"/>
      <c r="E43" s="20"/>
      <c r="F43" s="33"/>
      <c r="G43" s="34" t="s">
        <v>191</v>
      </c>
      <c r="H43" s="107">
        <v>630</v>
      </c>
      <c r="I43" s="107"/>
    </row>
    <row r="44" spans="1:9" ht="13.5" customHeight="1" x14ac:dyDescent="0.15">
      <c r="A44" s="22" t="s">
        <v>96</v>
      </c>
      <c r="B44" s="69" t="s">
        <v>11</v>
      </c>
      <c r="C44" s="77"/>
      <c r="D44" s="77"/>
      <c r="E44" s="20"/>
      <c r="F44" s="22" t="s">
        <v>128</v>
      </c>
      <c r="G44" s="35" t="s">
        <v>192</v>
      </c>
      <c r="H44" s="108"/>
      <c r="I44" s="108"/>
    </row>
    <row r="45" spans="1:9" ht="13.5" customHeight="1" x14ac:dyDescent="0.15">
      <c r="A45" s="21"/>
      <c r="B45" s="36"/>
      <c r="C45" s="95">
        <v>1025</v>
      </c>
      <c r="D45" s="95"/>
      <c r="E45" s="20"/>
      <c r="F45" s="23"/>
      <c r="G45" s="24"/>
      <c r="H45" s="27"/>
      <c r="I45" s="27"/>
    </row>
    <row r="46" spans="1:9" ht="13.5" customHeight="1" x14ac:dyDescent="0.15">
      <c r="A46" s="22" t="s">
        <v>97</v>
      </c>
      <c r="B46" s="69" t="s">
        <v>32</v>
      </c>
      <c r="C46" s="95"/>
      <c r="D46" s="95"/>
      <c r="E46" s="20"/>
      <c r="F46" s="87" t="s">
        <v>38</v>
      </c>
      <c r="G46" s="87"/>
      <c r="H46" s="88">
        <f>H43</f>
        <v>630</v>
      </c>
      <c r="I46" s="88"/>
    </row>
    <row r="47" spans="1:9" ht="13.5" customHeight="1" x14ac:dyDescent="0.15">
      <c r="A47" s="23"/>
      <c r="B47" s="36"/>
      <c r="C47" s="25"/>
      <c r="D47" s="25"/>
      <c r="E47" s="20"/>
      <c r="F47" s="78" t="s">
        <v>77</v>
      </c>
      <c r="G47" s="78"/>
      <c r="H47" s="89">
        <f>SUM(I43:I44)</f>
        <v>0</v>
      </c>
      <c r="I47" s="90"/>
    </row>
    <row r="48" spans="1:9" ht="13.5" customHeight="1" x14ac:dyDescent="0.15">
      <c r="A48" s="23"/>
      <c r="B48" s="24"/>
      <c r="C48" s="25"/>
      <c r="D48" s="25"/>
      <c r="E48" s="20"/>
      <c r="F48" s="42"/>
      <c r="G48" s="42"/>
      <c r="H48" s="43"/>
      <c r="I48" s="44"/>
    </row>
    <row r="49" spans="1:9" ht="13.5" customHeight="1" x14ac:dyDescent="0.15">
      <c r="A49" s="84" t="s">
        <v>33</v>
      </c>
      <c r="B49" s="85"/>
      <c r="C49" s="79">
        <f>SUM(C13:C45)</f>
        <v>22710</v>
      </c>
      <c r="D49" s="80"/>
      <c r="E49" s="20"/>
      <c r="F49" s="81" t="s">
        <v>78</v>
      </c>
      <c r="G49" s="81"/>
      <c r="H49" s="82">
        <f>SUM(C49+H22+H30+H38+H46)</f>
        <v>26000</v>
      </c>
      <c r="I49" s="83"/>
    </row>
    <row r="50" spans="1:9" ht="13.5" customHeight="1" x14ac:dyDescent="0.15">
      <c r="A50" s="78" t="s">
        <v>68</v>
      </c>
      <c r="B50" s="78"/>
      <c r="C50" s="79">
        <f>SUM(D13:D46)</f>
        <v>0</v>
      </c>
      <c r="D50" s="80"/>
      <c r="E50" s="20"/>
      <c r="F50" s="91" t="s">
        <v>79</v>
      </c>
      <c r="G50" s="91"/>
      <c r="H50" s="92">
        <f>C50+H23+H31+H39+H47</f>
        <v>0</v>
      </c>
      <c r="I50" s="92"/>
    </row>
    <row r="51" spans="1:9" ht="13.5" customHeight="1" x14ac:dyDescent="0.15">
      <c r="E51" s="20"/>
      <c r="F51" s="40"/>
      <c r="G51" s="40"/>
      <c r="H51" s="41"/>
      <c r="I51" s="41"/>
    </row>
    <row r="52" spans="1:9" ht="50.25" customHeight="1" x14ac:dyDescent="0.15">
      <c r="A52" s="20"/>
      <c r="B52" s="153" t="str">
        <f>'まるごと新発田！受注書20.3～ '!B1:H1</f>
        <v>新発田・豊栄・胎内・聖籠・村上　地域みっちゃく生活情報誌®R7年10月～3月
まるごと下越！　　　ポスティング発注書</v>
      </c>
      <c r="C52" s="153"/>
      <c r="D52" s="153"/>
      <c r="E52" s="153"/>
      <c r="F52" s="153"/>
      <c r="G52" s="153"/>
      <c r="H52" s="153"/>
      <c r="I52" s="20"/>
    </row>
    <row r="53" spans="1:9" ht="13.5" customHeight="1" x14ac:dyDescent="0.15">
      <c r="A53" s="106" t="s">
        <v>39</v>
      </c>
      <c r="B53" s="106"/>
      <c r="C53" s="37">
        <f>C58</f>
        <v>1500</v>
      </c>
      <c r="D53" s="32" t="s">
        <v>5</v>
      </c>
      <c r="E53" s="26"/>
      <c r="F53" s="106" t="s">
        <v>42</v>
      </c>
      <c r="G53" s="106"/>
      <c r="H53" s="37">
        <f>H68</f>
        <v>5705</v>
      </c>
      <c r="I53" s="32" t="s">
        <v>5</v>
      </c>
    </row>
    <row r="54" spans="1:9" ht="13.5" customHeight="1" x14ac:dyDescent="0.15">
      <c r="A54" s="18" t="s">
        <v>6</v>
      </c>
      <c r="B54" s="16" t="s">
        <v>7</v>
      </c>
      <c r="C54" s="16" t="s">
        <v>8</v>
      </c>
      <c r="D54" s="16" t="s">
        <v>9</v>
      </c>
      <c r="E54" s="20"/>
      <c r="F54" s="18" t="s">
        <v>6</v>
      </c>
      <c r="G54" s="16" t="s">
        <v>7</v>
      </c>
      <c r="H54" s="16" t="s">
        <v>8</v>
      </c>
      <c r="I54" s="16" t="s">
        <v>9</v>
      </c>
    </row>
    <row r="55" spans="1:9" ht="13.5" customHeight="1" x14ac:dyDescent="0.15">
      <c r="A55" s="22" t="s">
        <v>101</v>
      </c>
      <c r="B55" s="46" t="s">
        <v>196</v>
      </c>
      <c r="C55" s="64">
        <v>530</v>
      </c>
      <c r="D55" s="64"/>
      <c r="E55" s="20"/>
      <c r="F55" s="22" t="s">
        <v>103</v>
      </c>
      <c r="G55" s="35" t="s">
        <v>45</v>
      </c>
      <c r="H55" s="65">
        <v>680</v>
      </c>
      <c r="I55" s="65"/>
    </row>
    <row r="56" spans="1:9" ht="13.5" customHeight="1" x14ac:dyDescent="0.15">
      <c r="A56" s="22" t="s">
        <v>102</v>
      </c>
      <c r="B56" s="46" t="s">
        <v>194</v>
      </c>
      <c r="C56" s="64">
        <v>510</v>
      </c>
      <c r="D56" s="64"/>
      <c r="E56" s="20"/>
      <c r="F56" s="22" t="s">
        <v>104</v>
      </c>
      <c r="G56" s="35" t="s">
        <v>172</v>
      </c>
      <c r="H56" s="65">
        <v>330</v>
      </c>
      <c r="I56" s="65"/>
    </row>
    <row r="57" spans="1:9" ht="13.5" customHeight="1" x14ac:dyDescent="0.15">
      <c r="A57" s="22" t="s">
        <v>193</v>
      </c>
      <c r="B57" s="46" t="s">
        <v>195</v>
      </c>
      <c r="C57" s="64">
        <v>460</v>
      </c>
      <c r="D57" s="64"/>
      <c r="E57" s="20"/>
      <c r="F57" s="22" t="s">
        <v>105</v>
      </c>
      <c r="G57" s="35" t="s">
        <v>46</v>
      </c>
      <c r="H57" s="65">
        <v>610</v>
      </c>
      <c r="I57" s="65"/>
    </row>
    <row r="58" spans="1:9" ht="13.5" customHeight="1" x14ac:dyDescent="0.15">
      <c r="A58" s="154" t="s">
        <v>40</v>
      </c>
      <c r="B58" s="154"/>
      <c r="C58" s="155">
        <f>SUM(C55:C57)</f>
        <v>1500</v>
      </c>
      <c r="D58" s="155"/>
      <c r="E58" s="20"/>
      <c r="F58" s="22" t="s">
        <v>106</v>
      </c>
      <c r="G58" s="35" t="s">
        <v>47</v>
      </c>
      <c r="H58" s="65">
        <v>265</v>
      </c>
      <c r="I58" s="65"/>
    </row>
    <row r="59" spans="1:9" ht="13.5" customHeight="1" x14ac:dyDescent="0.15">
      <c r="A59" s="96" t="s">
        <v>41</v>
      </c>
      <c r="B59" s="97"/>
      <c r="C59" s="77">
        <f>SUM(D55:D57)</f>
        <v>0</v>
      </c>
      <c r="D59" s="77"/>
      <c r="E59" s="20"/>
      <c r="F59" s="22" t="s">
        <v>107</v>
      </c>
      <c r="G59" s="35" t="s">
        <v>48</v>
      </c>
      <c r="H59" s="65">
        <v>280</v>
      </c>
      <c r="I59" s="65"/>
    </row>
    <row r="60" spans="1:9" ht="13.5" customHeight="1" x14ac:dyDescent="0.15">
      <c r="A60" s="47"/>
      <c r="B60" s="47"/>
      <c r="C60" s="48"/>
      <c r="D60" s="48"/>
      <c r="E60" s="20"/>
      <c r="F60" s="22" t="s">
        <v>108</v>
      </c>
      <c r="G60" s="35" t="s">
        <v>49</v>
      </c>
      <c r="H60" s="65">
        <v>340</v>
      </c>
      <c r="I60" s="65"/>
    </row>
    <row r="61" spans="1:9" ht="13.5" customHeight="1" x14ac:dyDescent="0.15">
      <c r="A61" s="51" t="s">
        <v>161</v>
      </c>
      <c r="B61" s="51"/>
      <c r="C61" s="37">
        <f>C80</f>
        <v>7010</v>
      </c>
      <c r="D61" s="32" t="s">
        <v>5</v>
      </c>
      <c r="E61" s="20"/>
      <c r="F61" s="22" t="s">
        <v>109</v>
      </c>
      <c r="G61" s="35" t="s">
        <v>50</v>
      </c>
      <c r="H61" s="65">
        <v>455</v>
      </c>
      <c r="I61" s="65"/>
    </row>
    <row r="62" spans="1:9" ht="13.5" customHeight="1" x14ac:dyDescent="0.15">
      <c r="A62" s="18" t="s">
        <v>6</v>
      </c>
      <c r="B62" s="16" t="s">
        <v>7</v>
      </c>
      <c r="C62" s="16" t="s">
        <v>8</v>
      </c>
      <c r="D62" s="16" t="s">
        <v>9</v>
      </c>
      <c r="E62" s="20"/>
      <c r="F62" s="22" t="s">
        <v>110</v>
      </c>
      <c r="G62" s="35" t="s">
        <v>51</v>
      </c>
      <c r="H62" s="66">
        <v>335</v>
      </c>
      <c r="I62" s="66"/>
    </row>
    <row r="63" spans="1:9" ht="13.5" customHeight="1" x14ac:dyDescent="0.15">
      <c r="A63" s="22" t="s">
        <v>129</v>
      </c>
      <c r="B63" s="35" t="s">
        <v>158</v>
      </c>
      <c r="C63" s="65">
        <v>510</v>
      </c>
      <c r="D63" s="65"/>
      <c r="E63" s="20"/>
      <c r="F63" s="22" t="s">
        <v>111</v>
      </c>
      <c r="G63" s="35" t="s">
        <v>160</v>
      </c>
      <c r="H63" s="65">
        <v>540</v>
      </c>
      <c r="I63" s="65"/>
    </row>
    <row r="64" spans="1:9" ht="13.5" customHeight="1" x14ac:dyDescent="0.15">
      <c r="A64" s="22" t="s">
        <v>130</v>
      </c>
      <c r="B64" s="35" t="s">
        <v>159</v>
      </c>
      <c r="C64" s="65">
        <v>380</v>
      </c>
      <c r="D64" s="65"/>
      <c r="E64" s="20"/>
      <c r="F64" s="22" t="s">
        <v>112</v>
      </c>
      <c r="G64" s="35" t="s">
        <v>52</v>
      </c>
      <c r="H64" s="66">
        <v>430</v>
      </c>
      <c r="I64" s="66"/>
    </row>
    <row r="65" spans="1:9" ht="13.5" customHeight="1" x14ac:dyDescent="0.15">
      <c r="A65" s="22" t="s">
        <v>131</v>
      </c>
      <c r="B65" s="52" t="s">
        <v>143</v>
      </c>
      <c r="C65" s="65">
        <v>280</v>
      </c>
      <c r="D65" s="65"/>
      <c r="E65" s="20"/>
      <c r="F65" s="22" t="s">
        <v>113</v>
      </c>
      <c r="G65" s="35" t="s">
        <v>53</v>
      </c>
      <c r="H65" s="65">
        <v>350</v>
      </c>
      <c r="I65" s="65"/>
    </row>
    <row r="66" spans="1:9" ht="13.5" customHeight="1" x14ac:dyDescent="0.15">
      <c r="A66" s="22" t="s">
        <v>132</v>
      </c>
      <c r="B66" s="52" t="s">
        <v>144</v>
      </c>
      <c r="C66" s="65">
        <v>620</v>
      </c>
      <c r="D66" s="65"/>
      <c r="E66" s="20"/>
      <c r="F66" s="22" t="s">
        <v>114</v>
      </c>
      <c r="G66" s="35" t="s">
        <v>54</v>
      </c>
      <c r="H66" s="66">
        <v>545</v>
      </c>
      <c r="I66" s="66"/>
    </row>
    <row r="67" spans="1:9" ht="13.5" customHeight="1" x14ac:dyDescent="0.15">
      <c r="A67" s="22" t="s">
        <v>133</v>
      </c>
      <c r="B67" s="52" t="s">
        <v>145</v>
      </c>
      <c r="C67" s="65">
        <v>490</v>
      </c>
      <c r="D67" s="65"/>
      <c r="E67" s="20"/>
      <c r="F67" s="22" t="s">
        <v>115</v>
      </c>
      <c r="G67" s="35" t="s">
        <v>55</v>
      </c>
      <c r="H67" s="65">
        <v>545</v>
      </c>
      <c r="I67" s="65"/>
    </row>
    <row r="68" spans="1:9" ht="13.5" customHeight="1" x14ac:dyDescent="0.15">
      <c r="A68" s="22" t="s">
        <v>134</v>
      </c>
      <c r="B68" s="52" t="s">
        <v>146</v>
      </c>
      <c r="C68" s="65">
        <v>300</v>
      </c>
      <c r="D68" s="65"/>
      <c r="E68" s="20"/>
      <c r="F68" s="146" t="s">
        <v>43</v>
      </c>
      <c r="G68" s="147"/>
      <c r="H68" s="144">
        <f>SUM(H55:H67)</f>
        <v>5705</v>
      </c>
      <c r="I68" s="145"/>
    </row>
    <row r="69" spans="1:9" ht="13.5" customHeight="1" x14ac:dyDescent="0.15">
      <c r="A69" s="98" t="s">
        <v>135</v>
      </c>
      <c r="B69" s="34" t="s">
        <v>147</v>
      </c>
      <c r="C69" s="142">
        <v>410</v>
      </c>
      <c r="D69" s="142"/>
      <c r="E69" s="20"/>
      <c r="F69" s="96" t="s">
        <v>44</v>
      </c>
      <c r="G69" s="97"/>
      <c r="H69" s="138">
        <f>SUM(I55:I67)</f>
        <v>0</v>
      </c>
      <c r="I69" s="139"/>
    </row>
    <row r="70" spans="1:9" ht="13.5" customHeight="1" x14ac:dyDescent="0.15">
      <c r="A70" s="99"/>
      <c r="B70" s="35" t="s">
        <v>148</v>
      </c>
      <c r="C70" s="143"/>
      <c r="D70" s="143"/>
      <c r="E70" s="20"/>
    </row>
    <row r="71" spans="1:9" ht="13.5" customHeight="1" x14ac:dyDescent="0.15">
      <c r="A71" s="22" t="s">
        <v>136</v>
      </c>
      <c r="B71" s="52" t="s">
        <v>149</v>
      </c>
      <c r="C71" s="68">
        <v>365</v>
      </c>
      <c r="D71" s="68"/>
      <c r="E71" s="20"/>
    </row>
    <row r="72" spans="1:9" ht="13.5" customHeight="1" x14ac:dyDescent="0.15">
      <c r="A72" s="22" t="s">
        <v>137</v>
      </c>
      <c r="B72" s="52" t="s">
        <v>150</v>
      </c>
      <c r="C72" s="65">
        <v>330</v>
      </c>
      <c r="D72" s="65"/>
      <c r="E72" s="20"/>
      <c r="F72" s="106" t="s">
        <v>167</v>
      </c>
      <c r="G72" s="106"/>
      <c r="H72" s="37">
        <f>H85</f>
        <v>8965</v>
      </c>
      <c r="I72" s="32" t="s">
        <v>5</v>
      </c>
    </row>
    <row r="73" spans="1:9" ht="13.5" customHeight="1" x14ac:dyDescent="0.15">
      <c r="A73" s="22" t="s">
        <v>138</v>
      </c>
      <c r="B73" s="52" t="s">
        <v>157</v>
      </c>
      <c r="C73" s="65">
        <v>615</v>
      </c>
      <c r="D73" s="65"/>
      <c r="E73" s="20"/>
      <c r="F73" s="14" t="s">
        <v>6</v>
      </c>
      <c r="G73" s="70" t="s">
        <v>7</v>
      </c>
      <c r="H73" s="16" t="s">
        <v>8</v>
      </c>
      <c r="I73" s="16" t="s">
        <v>9</v>
      </c>
    </row>
    <row r="74" spans="1:9" ht="13.5" customHeight="1" x14ac:dyDescent="0.15">
      <c r="A74" s="22" t="s">
        <v>139</v>
      </c>
      <c r="B74" s="52" t="s">
        <v>151</v>
      </c>
      <c r="C74" s="65">
        <v>430</v>
      </c>
      <c r="D74" s="65"/>
      <c r="E74" s="20"/>
      <c r="F74" s="98" t="s">
        <v>116</v>
      </c>
      <c r="G74" s="71" t="s">
        <v>199</v>
      </c>
      <c r="H74" s="148">
        <v>360</v>
      </c>
      <c r="I74" s="148"/>
    </row>
    <row r="75" spans="1:9" ht="13.5" customHeight="1" x14ac:dyDescent="0.15">
      <c r="A75" s="22" t="s">
        <v>140</v>
      </c>
      <c r="B75" s="52" t="s">
        <v>152</v>
      </c>
      <c r="C75" s="65">
        <v>390</v>
      </c>
      <c r="D75" s="65"/>
      <c r="E75" s="20"/>
      <c r="F75" s="150"/>
      <c r="G75" s="46" t="s">
        <v>198</v>
      </c>
      <c r="H75" s="149"/>
      <c r="I75" s="149"/>
    </row>
    <row r="76" spans="1:9" ht="13.5" customHeight="1" x14ac:dyDescent="0.15">
      <c r="A76" s="98" t="s">
        <v>170</v>
      </c>
      <c r="B76" s="119" t="s">
        <v>171</v>
      </c>
      <c r="C76" s="135">
        <v>815</v>
      </c>
      <c r="D76" s="135"/>
      <c r="E76" s="20"/>
      <c r="F76" s="22" t="s">
        <v>117</v>
      </c>
      <c r="G76" s="35" t="s">
        <v>197</v>
      </c>
      <c r="H76" s="65">
        <v>760</v>
      </c>
      <c r="I76" s="65"/>
    </row>
    <row r="77" spans="1:9" ht="13.5" customHeight="1" x14ac:dyDescent="0.15">
      <c r="A77" s="99"/>
      <c r="B77" s="120"/>
      <c r="C77" s="136"/>
      <c r="D77" s="136"/>
      <c r="E77" s="20"/>
      <c r="F77" s="22" t="s">
        <v>118</v>
      </c>
      <c r="G77" s="35" t="s">
        <v>12</v>
      </c>
      <c r="H77" s="65">
        <v>825</v>
      </c>
      <c r="I77" s="65"/>
    </row>
    <row r="78" spans="1:9" ht="13.5" customHeight="1" x14ac:dyDescent="0.15">
      <c r="A78" s="22" t="s">
        <v>141</v>
      </c>
      <c r="B78" s="52" t="s">
        <v>153</v>
      </c>
      <c r="C78" s="63">
        <v>515</v>
      </c>
      <c r="D78" s="63"/>
      <c r="E78" s="20"/>
      <c r="F78" s="22" t="s">
        <v>119</v>
      </c>
      <c r="G78" s="35" t="s">
        <v>56</v>
      </c>
      <c r="H78" s="65">
        <v>620</v>
      </c>
      <c r="I78" s="65"/>
    </row>
    <row r="79" spans="1:9" ht="13.5" customHeight="1" x14ac:dyDescent="0.15">
      <c r="A79" s="22" t="s">
        <v>142</v>
      </c>
      <c r="B79" s="52" t="s">
        <v>156</v>
      </c>
      <c r="C79" s="63">
        <v>560</v>
      </c>
      <c r="D79" s="63"/>
      <c r="E79" s="20"/>
      <c r="F79" s="22" t="s">
        <v>120</v>
      </c>
      <c r="G79" s="35" t="s">
        <v>57</v>
      </c>
      <c r="H79" s="65">
        <v>825</v>
      </c>
      <c r="I79" s="65"/>
    </row>
    <row r="80" spans="1:9" ht="13.5" customHeight="1" x14ac:dyDescent="0.15">
      <c r="A80" s="146" t="s">
        <v>154</v>
      </c>
      <c r="B80" s="147"/>
      <c r="C80" s="144">
        <f>SUM(C63:C79)</f>
        <v>7010</v>
      </c>
      <c r="D80" s="145"/>
      <c r="E80" s="20"/>
      <c r="F80" s="22" t="s">
        <v>121</v>
      </c>
      <c r="G80" s="35" t="s">
        <v>58</v>
      </c>
      <c r="H80" s="65">
        <v>415</v>
      </c>
      <c r="I80" s="65"/>
    </row>
    <row r="81" spans="1:9" ht="13.5" customHeight="1" x14ac:dyDescent="0.15">
      <c r="A81" s="137" t="s">
        <v>155</v>
      </c>
      <c r="B81" s="137"/>
      <c r="C81" s="77">
        <f>SUM(D63:D79)</f>
        <v>0</v>
      </c>
      <c r="D81" s="77"/>
      <c r="E81" s="20"/>
      <c r="F81" s="22" t="s">
        <v>122</v>
      </c>
      <c r="G81" s="35" t="s">
        <v>59</v>
      </c>
      <c r="H81" s="65">
        <v>665</v>
      </c>
      <c r="I81" s="65"/>
    </row>
    <row r="82" spans="1:9" ht="13.5" customHeight="1" thickBot="1" x14ac:dyDescent="0.2">
      <c r="E82" s="20"/>
      <c r="F82" s="22" t="s">
        <v>123</v>
      </c>
      <c r="G82" s="35" t="s">
        <v>60</v>
      </c>
      <c r="H82" s="67">
        <v>1780</v>
      </c>
      <c r="I82" s="67"/>
    </row>
    <row r="83" spans="1:9" ht="13.5" customHeight="1" thickTop="1" x14ac:dyDescent="0.15">
      <c r="A83" s="160" t="s">
        <v>166</v>
      </c>
      <c r="B83" s="161"/>
      <c r="C83" s="156">
        <f>SUM(H49,C58,H85,H68,C80)</f>
        <v>49180</v>
      </c>
      <c r="D83" s="157"/>
      <c r="E83" s="20"/>
      <c r="F83" s="22" t="s">
        <v>124</v>
      </c>
      <c r="G83" s="35" t="s">
        <v>61</v>
      </c>
      <c r="H83" s="67">
        <v>1280</v>
      </c>
      <c r="I83" s="67"/>
    </row>
    <row r="84" spans="1:9" ht="13.5" customHeight="1" x14ac:dyDescent="0.15">
      <c r="A84" s="162"/>
      <c r="B84" s="163"/>
      <c r="C84" s="158"/>
      <c r="D84" s="159"/>
      <c r="E84" s="20"/>
      <c r="F84" s="22" t="s">
        <v>125</v>
      </c>
      <c r="G84" s="35" t="s">
        <v>62</v>
      </c>
      <c r="H84" s="67">
        <v>1435</v>
      </c>
      <c r="I84" s="67"/>
    </row>
    <row r="85" spans="1:9" ht="13.5" customHeight="1" x14ac:dyDescent="0.15">
      <c r="A85" s="164" t="s">
        <v>17</v>
      </c>
      <c r="B85" s="165"/>
      <c r="C85" s="168">
        <f>SUM(H50,C59,H86,H69,C81)</f>
        <v>0</v>
      </c>
      <c r="D85" s="169"/>
      <c r="E85" s="20"/>
      <c r="F85" s="146" t="s">
        <v>168</v>
      </c>
      <c r="G85" s="147"/>
      <c r="H85" s="144">
        <f>SUM(H74:H84)</f>
        <v>8965</v>
      </c>
      <c r="I85" s="145"/>
    </row>
    <row r="86" spans="1:9" ht="13.5" customHeight="1" thickBot="1" x14ac:dyDescent="0.2">
      <c r="A86" s="166"/>
      <c r="B86" s="167"/>
      <c r="C86" s="170"/>
      <c r="D86" s="171"/>
      <c r="E86" s="20"/>
      <c r="F86" s="140" t="s">
        <v>169</v>
      </c>
      <c r="G86" s="141"/>
      <c r="H86" s="138">
        <f>SUM(I74:I84)</f>
        <v>0</v>
      </c>
      <c r="I86" s="139"/>
    </row>
    <row r="87" spans="1:9" ht="13.5" customHeight="1" thickTop="1" x14ac:dyDescent="0.15">
      <c r="E87" s="45"/>
    </row>
    <row r="88" spans="1:9" ht="13.5" customHeight="1" x14ac:dyDescent="0.15">
      <c r="A88" s="54"/>
      <c r="B88" s="54"/>
      <c r="C88" s="55"/>
      <c r="D88" s="55"/>
      <c r="E88" s="45"/>
    </row>
    <row r="89" spans="1:9" ht="19.5" customHeight="1" thickBot="1" x14ac:dyDescent="0.2">
      <c r="A89" s="23"/>
      <c r="B89" s="62" t="s">
        <v>80</v>
      </c>
      <c r="C89" s="172" t="s">
        <v>173</v>
      </c>
      <c r="D89" s="173"/>
      <c r="G89" s="132" t="s">
        <v>180</v>
      </c>
      <c r="H89" s="132"/>
      <c r="I89" s="132"/>
    </row>
    <row r="90" spans="1:9" ht="13.5" customHeight="1" x14ac:dyDescent="0.15">
      <c r="A90" s="23"/>
      <c r="B90" s="57" t="s">
        <v>174</v>
      </c>
      <c r="C90" s="128" t="s">
        <v>178</v>
      </c>
      <c r="D90" s="128"/>
      <c r="E90" s="133" t="s">
        <v>179</v>
      </c>
      <c r="F90" s="134"/>
      <c r="G90" s="132"/>
      <c r="H90" s="132"/>
      <c r="I90" s="132"/>
    </row>
    <row r="91" spans="1:9" ht="17.25" customHeight="1" x14ac:dyDescent="0.15">
      <c r="A91" s="24"/>
      <c r="B91" s="58" t="s">
        <v>175</v>
      </c>
      <c r="C91" s="129" t="s">
        <v>182</v>
      </c>
      <c r="D91" s="129"/>
      <c r="E91" s="122" t="s">
        <v>185</v>
      </c>
      <c r="F91" s="123"/>
      <c r="G91" s="132"/>
      <c r="H91" s="132"/>
      <c r="I91" s="132"/>
    </row>
    <row r="92" spans="1:9" ht="18" customHeight="1" x14ac:dyDescent="0.15">
      <c r="A92" s="39"/>
      <c r="B92" s="59" t="s">
        <v>176</v>
      </c>
      <c r="C92" s="130" t="s">
        <v>183</v>
      </c>
      <c r="D92" s="130"/>
      <c r="E92" s="124" t="s">
        <v>186</v>
      </c>
      <c r="F92" s="125"/>
      <c r="G92" s="121" t="s">
        <v>181</v>
      </c>
      <c r="H92" s="121"/>
      <c r="I92" s="121"/>
    </row>
    <row r="93" spans="1:9" ht="18" customHeight="1" thickBot="1" x14ac:dyDescent="0.2">
      <c r="B93" s="60" t="s">
        <v>177</v>
      </c>
      <c r="C93" s="131" t="s">
        <v>184</v>
      </c>
      <c r="D93" s="131"/>
      <c r="E93" s="126" t="s">
        <v>187</v>
      </c>
      <c r="F93" s="127"/>
      <c r="G93" s="121"/>
      <c r="H93" s="121"/>
      <c r="I93" s="121"/>
    </row>
    <row r="94" spans="1:9" ht="9" customHeight="1" x14ac:dyDescent="0.15">
      <c r="E94" s="56"/>
      <c r="F94" s="56"/>
      <c r="G94" s="121"/>
      <c r="H94" s="121"/>
      <c r="I94" s="121"/>
    </row>
    <row r="95" spans="1:9" ht="18" customHeight="1" x14ac:dyDescent="0.15">
      <c r="A95" s="113" t="s">
        <v>209</v>
      </c>
      <c r="B95" s="114"/>
      <c r="C95" s="114"/>
      <c r="D95" s="114"/>
      <c r="E95" s="114"/>
      <c r="F95" s="114"/>
      <c r="G95" s="114"/>
      <c r="H95" s="114"/>
      <c r="I95" s="115"/>
    </row>
    <row r="96" spans="1:9" ht="18" customHeight="1" x14ac:dyDescent="0.15">
      <c r="A96" s="116"/>
      <c r="B96" s="117"/>
      <c r="C96" s="117"/>
      <c r="D96" s="117"/>
      <c r="E96" s="117"/>
      <c r="F96" s="117"/>
      <c r="G96" s="117"/>
      <c r="H96" s="117"/>
      <c r="I96" s="118"/>
    </row>
    <row r="97" spans="1:9" ht="15.6" customHeight="1" x14ac:dyDescent="0.15">
      <c r="A97" s="28" t="s">
        <v>13</v>
      </c>
      <c r="B97" s="28"/>
      <c r="C97" s="1"/>
      <c r="D97" s="1"/>
      <c r="E97" s="1"/>
      <c r="F97" s="29"/>
      <c r="G97" s="29"/>
      <c r="H97" s="1"/>
      <c r="I97" s="1"/>
    </row>
    <row r="98" spans="1:9" ht="15.6" customHeight="1" x14ac:dyDescent="0.15">
      <c r="A98" s="50" t="s">
        <v>162</v>
      </c>
      <c r="B98" s="49"/>
      <c r="C98" s="29"/>
      <c r="D98" s="29"/>
      <c r="E98" s="29"/>
      <c r="F98" s="29"/>
      <c r="G98" s="1"/>
      <c r="H98" s="29"/>
      <c r="I98" s="1"/>
    </row>
    <row r="99" spans="1:9" ht="15.6" customHeight="1" x14ac:dyDescent="0.15">
      <c r="A99" s="50" t="s">
        <v>163</v>
      </c>
      <c r="B99" s="49"/>
      <c r="C99" s="29"/>
      <c r="D99" s="29"/>
      <c r="E99" s="29"/>
      <c r="F99" s="29"/>
      <c r="G99" s="1"/>
      <c r="H99" s="29"/>
      <c r="I99" s="1"/>
    </row>
    <row r="100" spans="1:9" ht="15.6" customHeight="1" x14ac:dyDescent="0.15">
      <c r="A100" s="28" t="s">
        <v>14</v>
      </c>
      <c r="B100" s="28"/>
      <c r="C100" s="1"/>
      <c r="D100" s="1"/>
      <c r="E100" s="1"/>
      <c r="F100" s="1"/>
      <c r="G100" s="1"/>
      <c r="H100" s="1"/>
      <c r="I100" s="29"/>
    </row>
    <row r="101" spans="1:9" ht="15.6" customHeight="1" x14ac:dyDescent="0.15">
      <c r="A101" s="28" t="s">
        <v>15</v>
      </c>
      <c r="B101" s="28"/>
      <c r="C101" s="1"/>
      <c r="D101" s="1"/>
      <c r="E101" s="1"/>
      <c r="F101" s="1"/>
      <c r="G101" s="1"/>
      <c r="H101" s="1"/>
      <c r="I101" s="1"/>
    </row>
    <row r="102" spans="1:9" ht="15.6" customHeight="1" x14ac:dyDescent="0.15">
      <c r="A102" s="28" t="s">
        <v>16</v>
      </c>
      <c r="B102" s="28"/>
      <c r="C102" s="1"/>
      <c r="D102" s="1"/>
      <c r="E102" s="1"/>
      <c r="F102" s="1"/>
      <c r="G102" s="1"/>
      <c r="H102" s="1"/>
      <c r="I102" s="1"/>
    </row>
    <row r="103" spans="1:9" ht="15.6" customHeight="1" x14ac:dyDescent="0.15">
      <c r="A103" s="28" t="s">
        <v>164</v>
      </c>
      <c r="B103" s="28"/>
      <c r="C103" s="1"/>
      <c r="D103" s="1"/>
      <c r="E103" s="1"/>
      <c r="F103" s="1"/>
      <c r="G103" s="1"/>
      <c r="H103" s="1"/>
      <c r="I103" s="1"/>
    </row>
    <row r="104" spans="1:9" ht="15.6" customHeight="1" x14ac:dyDescent="0.15">
      <c r="A104" s="53" t="s">
        <v>165</v>
      </c>
      <c r="E104" s="1"/>
      <c r="F104" s="23"/>
      <c r="G104" s="36"/>
      <c r="H104" s="25"/>
      <c r="I104" s="25"/>
    </row>
    <row r="105" spans="1:9" ht="13.5" customHeight="1" x14ac:dyDescent="0.15">
      <c r="E105" s="1"/>
    </row>
    <row r="106" spans="1:9" ht="13.5" customHeight="1" x14ac:dyDescent="0.15"/>
    <row r="107" spans="1:9" ht="13.5" customHeight="1" x14ac:dyDescent="0.15"/>
    <row r="108" spans="1:9" ht="14.25" customHeight="1" x14ac:dyDescent="0.15"/>
    <row r="109" spans="1:9" ht="13.5" customHeight="1" x14ac:dyDescent="0.15"/>
    <row r="146" ht="13.5" customHeight="1" x14ac:dyDescent="0.15"/>
    <row r="147" ht="14.25" customHeight="1" x14ac:dyDescent="0.15"/>
    <row r="152" ht="13.5" customHeight="1" x14ac:dyDescent="0.15"/>
    <row r="158" ht="13.5" customHeight="1" x14ac:dyDescent="0.15"/>
    <row r="159" ht="13.5" customHeight="1" x14ac:dyDescent="0.15"/>
  </sheetData>
  <mergeCells count="133">
    <mergeCell ref="C83:D84"/>
    <mergeCell ref="A83:B84"/>
    <mergeCell ref="A85:B86"/>
    <mergeCell ref="C85:D86"/>
    <mergeCell ref="C89:D89"/>
    <mergeCell ref="F85:G85"/>
    <mergeCell ref="H85:I85"/>
    <mergeCell ref="A80:B80"/>
    <mergeCell ref="C80:D80"/>
    <mergeCell ref="H13:H14"/>
    <mergeCell ref="H15:H16"/>
    <mergeCell ref="H17:H18"/>
    <mergeCell ref="H19:H20"/>
    <mergeCell ref="I43:I44"/>
    <mergeCell ref="F23:G23"/>
    <mergeCell ref="H23:I23"/>
    <mergeCell ref="F69:G69"/>
    <mergeCell ref="H69:I69"/>
    <mergeCell ref="H43:H44"/>
    <mergeCell ref="H35:H36"/>
    <mergeCell ref="H27:H28"/>
    <mergeCell ref="I27:I28"/>
    <mergeCell ref="B52:H52"/>
    <mergeCell ref="A53:B53"/>
    <mergeCell ref="F53:G53"/>
    <mergeCell ref="A58:B58"/>
    <mergeCell ref="C58:D58"/>
    <mergeCell ref="C15:C16"/>
    <mergeCell ref="C17:C18"/>
    <mergeCell ref="C19:C20"/>
    <mergeCell ref="C21:C22"/>
    <mergeCell ref="C23:C24"/>
    <mergeCell ref="D23:D24"/>
    <mergeCell ref="C39:C40"/>
    <mergeCell ref="D39:D40"/>
    <mergeCell ref="D41:D42"/>
    <mergeCell ref="C41:C42"/>
    <mergeCell ref="C43:C44"/>
    <mergeCell ref="D43:D44"/>
    <mergeCell ref="F31:G31"/>
    <mergeCell ref="H31:I31"/>
    <mergeCell ref="F33:G33"/>
    <mergeCell ref="F38:G38"/>
    <mergeCell ref="H38:I38"/>
    <mergeCell ref="F39:G39"/>
    <mergeCell ref="F41:G41"/>
    <mergeCell ref="I35:I36"/>
    <mergeCell ref="C33:C34"/>
    <mergeCell ref="D33:D34"/>
    <mergeCell ref="C35:C36"/>
    <mergeCell ref="D76:D77"/>
    <mergeCell ref="D69:D70"/>
    <mergeCell ref="C45:C46"/>
    <mergeCell ref="D45:D46"/>
    <mergeCell ref="F72:G72"/>
    <mergeCell ref="C69:C70"/>
    <mergeCell ref="H68:I68"/>
    <mergeCell ref="F68:G68"/>
    <mergeCell ref="I74:I75"/>
    <mergeCell ref="H74:H75"/>
    <mergeCell ref="F74:F75"/>
    <mergeCell ref="C25:C26"/>
    <mergeCell ref="D25:D26"/>
    <mergeCell ref="C27:C28"/>
    <mergeCell ref="D35:D36"/>
    <mergeCell ref="C37:C38"/>
    <mergeCell ref="D37:D38"/>
    <mergeCell ref="A95:I96"/>
    <mergeCell ref="B76:B77"/>
    <mergeCell ref="G92:I94"/>
    <mergeCell ref="E91:F91"/>
    <mergeCell ref="E92:F92"/>
    <mergeCell ref="E93:F93"/>
    <mergeCell ref="C90:D90"/>
    <mergeCell ref="C91:D91"/>
    <mergeCell ref="C92:D92"/>
    <mergeCell ref="C93:D93"/>
    <mergeCell ref="G89:I91"/>
    <mergeCell ref="E90:F90"/>
    <mergeCell ref="C76:C77"/>
    <mergeCell ref="A81:B81"/>
    <mergeCell ref="C81:D81"/>
    <mergeCell ref="H86:I86"/>
    <mergeCell ref="F86:G86"/>
    <mergeCell ref="A76:A77"/>
    <mergeCell ref="A59:B59"/>
    <mergeCell ref="C59:D59"/>
    <mergeCell ref="A69:A70"/>
    <mergeCell ref="B1:H1"/>
    <mergeCell ref="A2:D2"/>
    <mergeCell ref="E2:H2"/>
    <mergeCell ref="A3:D4"/>
    <mergeCell ref="E3:H3"/>
    <mergeCell ref="E4:H4"/>
    <mergeCell ref="A11:B11"/>
    <mergeCell ref="F11:G11"/>
    <mergeCell ref="F22:G22"/>
    <mergeCell ref="H22:I22"/>
    <mergeCell ref="I13:I14"/>
    <mergeCell ref="I15:I16"/>
    <mergeCell ref="I17:I18"/>
    <mergeCell ref="I19:I20"/>
    <mergeCell ref="A5:I5"/>
    <mergeCell ref="A6:I6"/>
    <mergeCell ref="D8:F8"/>
    <mergeCell ref="A10:I10"/>
    <mergeCell ref="D13:D14"/>
    <mergeCell ref="D15:D16"/>
    <mergeCell ref="D17:D18"/>
    <mergeCell ref="D19:D20"/>
    <mergeCell ref="D21:D22"/>
    <mergeCell ref="C13:C14"/>
    <mergeCell ref="A50:B50"/>
    <mergeCell ref="C50:D50"/>
    <mergeCell ref="F49:G49"/>
    <mergeCell ref="H49:I49"/>
    <mergeCell ref="C49:D49"/>
    <mergeCell ref="A49:B49"/>
    <mergeCell ref="F25:G25"/>
    <mergeCell ref="F46:G46"/>
    <mergeCell ref="H46:I46"/>
    <mergeCell ref="F47:G47"/>
    <mergeCell ref="H47:I47"/>
    <mergeCell ref="F30:G30"/>
    <mergeCell ref="H30:I30"/>
    <mergeCell ref="F50:G50"/>
    <mergeCell ref="H50:I50"/>
    <mergeCell ref="H39:I39"/>
    <mergeCell ref="D27:D28"/>
    <mergeCell ref="C29:C30"/>
    <mergeCell ref="D29:D30"/>
    <mergeCell ref="C31:C32"/>
    <mergeCell ref="D31:D32"/>
  </mergeCells>
  <phoneticPr fontId="2"/>
  <pageMargins left="0.7" right="0.7" top="0.75" bottom="0.75" header="0.3" footer="0.3"/>
  <pageSetup paperSize="9" scale="99" orientation="portrait" r:id="rId1"/>
  <headerFooter>
    <oddHeader>&amp;L&amp;12(株)バーツプロダクション　宛&amp;C&amp;"-,太字"&amp;16ポスティング発注書</oddHeader>
  </headerFooter>
  <rowBreaks count="1" manualBreakCount="1">
    <brk id="5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まるごと新発田！受注書20.3～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inaba</dc:creator>
  <cp:lastModifiedBy>togashi</cp:lastModifiedBy>
  <cp:lastPrinted>2025-09-16T07:19:06Z</cp:lastPrinted>
  <dcterms:created xsi:type="dcterms:W3CDTF">2016-02-01T06:58:28Z</dcterms:created>
  <dcterms:modified xsi:type="dcterms:W3CDTF">2025-09-16T07:20:20Z</dcterms:modified>
</cp:coreProperties>
</file>